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tiff" ContentType="image/tif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010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josemonteiro/Desktop/2022-02 Compteurs temps/"/>
    </mc:Choice>
  </mc:AlternateContent>
  <xr:revisionPtr revIDLastSave="0" documentId="13_ncr:1_{F93E0CAA-A80D-6142-BB7C-5596E8207A0F}" xr6:coauthVersionLast="47" xr6:coauthVersionMax="47" xr10:uidLastSave="{00000000-0000-0000-0000-000000000000}"/>
  <bookViews>
    <workbookView xWindow="0" yWindow="460" windowWidth="28800" windowHeight="16540" xr2:uid="{AA7E8B41-6C04-8747-ADE2-C3B80C29C79C}"/>
  </bookViews>
  <sheets>
    <sheet name="Feuil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F6" i="1" l="1"/>
  <c r="AF8" i="1"/>
  <c r="AH45" i="1"/>
  <c r="AH47" i="1"/>
  <c r="AB47" i="1"/>
  <c r="AB45" i="1"/>
  <c r="P45" i="1"/>
  <c r="V45" i="1"/>
  <c r="V47" i="1"/>
  <c r="P47" i="1"/>
  <c r="J42" i="1"/>
  <c r="J47" i="1" s="1"/>
  <c r="D45" i="1"/>
  <c r="H89" i="1"/>
  <c r="B89" i="1" s="1"/>
  <c r="AI83" i="1"/>
  <c r="AH86" i="1" s="1"/>
  <c r="AH83" i="1"/>
  <c r="AH88" i="1" s="1"/>
  <c r="AC83" i="1"/>
  <c r="AB86" i="1" s="1"/>
  <c r="AB83" i="1"/>
  <c r="AB88" i="1" s="1"/>
  <c r="W83" i="1"/>
  <c r="V86" i="1" s="1"/>
  <c r="V83" i="1"/>
  <c r="V88" i="1" s="1"/>
  <c r="Q83" i="1"/>
  <c r="P86" i="1" s="1"/>
  <c r="P83" i="1"/>
  <c r="K83" i="1"/>
  <c r="J86" i="1" s="1"/>
  <c r="J83" i="1"/>
  <c r="J88" i="1" s="1"/>
  <c r="E83" i="1"/>
  <c r="D86" i="1" s="1"/>
  <c r="D83" i="1"/>
  <c r="D88" i="1" s="1"/>
  <c r="AJ83" i="1"/>
  <c r="AH84" i="1" s="1"/>
  <c r="AD83" i="1"/>
  <c r="AB84" i="1" s="1"/>
  <c r="X83" i="1"/>
  <c r="V84" i="1" s="1"/>
  <c r="R83" i="1"/>
  <c r="P84" i="1" s="1"/>
  <c r="L83" i="1"/>
  <c r="J84" i="1" s="1"/>
  <c r="F83" i="1"/>
  <c r="D84" i="1" s="1"/>
  <c r="AI42" i="1"/>
  <c r="AH42" i="1"/>
  <c r="AC42" i="1"/>
  <c r="AJ42" i="1"/>
  <c r="AH43" i="1" s="1"/>
  <c r="AD42" i="1"/>
  <c r="AB43" i="1" s="1"/>
  <c r="V42" i="1"/>
  <c r="W42" i="1"/>
  <c r="X42" i="1"/>
  <c r="V43" i="1" s="1"/>
  <c r="P42" i="1"/>
  <c r="Q42" i="1"/>
  <c r="R42" i="1"/>
  <c r="P43" i="1" s="1"/>
  <c r="K42" i="1"/>
  <c r="J45" i="1" s="1"/>
  <c r="L42" i="1"/>
  <c r="J43" i="1" s="1"/>
  <c r="F42" i="1"/>
  <c r="D43" i="1" s="1"/>
  <c r="E42" i="1"/>
  <c r="AB42" i="1"/>
  <c r="D42" i="1"/>
  <c r="D47" i="1" s="1"/>
  <c r="N94" i="1" l="1"/>
  <c r="Z91" i="1"/>
  <c r="N91" i="1"/>
  <c r="T91" i="1" s="1"/>
  <c r="P88" i="1"/>
  <c r="AF89" i="1"/>
  <c r="AF91" i="1" s="1"/>
  <c r="T89" i="1"/>
  <c r="B91" i="1"/>
  <c r="H91" i="1" s="1"/>
  <c r="AH2" i="1" l="1"/>
</calcChain>
</file>

<file path=xl/sharedStrings.xml><?xml version="1.0" encoding="utf-8"?>
<sst xmlns="http://schemas.openxmlformats.org/spreadsheetml/2006/main" count="482" uniqueCount="41">
  <si>
    <t>S</t>
  </si>
  <si>
    <t>D</t>
  </si>
  <si>
    <t>L</t>
  </si>
  <si>
    <t>M</t>
  </si>
  <si>
    <t>J</t>
  </si>
  <si>
    <t>V</t>
  </si>
  <si>
    <t>RTT</t>
  </si>
  <si>
    <t>CA</t>
  </si>
  <si>
    <t>Heures</t>
  </si>
  <si>
    <t>FEVRIER</t>
  </si>
  <si>
    <t>heures</t>
  </si>
  <si>
    <t>JANVIER</t>
  </si>
  <si>
    <t>MARS</t>
  </si>
  <si>
    <t>AVRIL</t>
  </si>
  <si>
    <t>MAI</t>
  </si>
  <si>
    <t>JUIN</t>
  </si>
  <si>
    <t>H/mois</t>
  </si>
  <si>
    <t>JUILLET</t>
  </si>
  <si>
    <t>AOUT</t>
  </si>
  <si>
    <t>SEPTEMBRE</t>
  </si>
  <si>
    <t>OCTOBRE</t>
  </si>
  <si>
    <t>NOVEMBRE</t>
  </si>
  <si>
    <t>DECEMBRE</t>
  </si>
  <si>
    <t>EN 2022 JE DOIS TRAVAILLER</t>
  </si>
  <si>
    <t>RELIQUAT 2021</t>
  </si>
  <si>
    <t>Jours</t>
  </si>
  <si>
    <t>RTT pris en 2022</t>
  </si>
  <si>
    <t>CA pris en 2022</t>
  </si>
  <si>
    <t>Heures travaillées en 2022</t>
  </si>
  <si>
    <t>Jours CA</t>
  </si>
  <si>
    <t>Heures qui restent à travailler</t>
  </si>
  <si>
    <t>CA à prendre en 2022</t>
  </si>
  <si>
    <t xml:space="preserve">RTT </t>
  </si>
  <si>
    <t>Dimanches/Fériés Travaillés</t>
  </si>
  <si>
    <t xml:space="preserve">Veuillez remplir les champs en jaune pour adapter au mieux le compteur temps </t>
  </si>
  <si>
    <t>RTT  à prendre en 2022</t>
  </si>
  <si>
    <t>NOM</t>
  </si>
  <si>
    <t>COMPTEUR TEMPS 2022</t>
  </si>
  <si>
    <t xml:space="preserve">Veuillez remplir les champs en jaune </t>
  </si>
  <si>
    <t>Demander au cadre</t>
  </si>
  <si>
    <t>Je travaille par jour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</si>
</sst>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[h]:mm"/>
    <numFmt numFmtId="165" formatCode="[h]"/>
  </numFmts>
  <fonts count="38" x14ac:knownFonts="1">
    <font>
      <sz val="12"/>
      <color theme="1"/>
      <name val="Calibri"/>
      <family val="2"/>
      <scheme val="minor"/>
    </font>
    <font>
      <b/>
      <sz val="8"/>
      <name val="Abadi MT Condensed Light"/>
      <family val="2"/>
    </font>
    <font>
      <sz val="8"/>
      <color theme="1"/>
      <name val="Abadi MT Condensed Light"/>
      <family val="2"/>
    </font>
    <font>
      <b/>
      <sz val="8"/>
      <color theme="0"/>
      <name val="Arial"/>
      <family val="2"/>
    </font>
    <font>
      <b/>
      <sz val="7"/>
      <color theme="0"/>
      <name val="Abadi MT Condensed Light"/>
      <family val="2"/>
    </font>
    <font>
      <b/>
      <sz val="8"/>
      <color theme="0"/>
      <name val="Abadi MT Condensed Light"/>
      <family val="2"/>
    </font>
    <font>
      <b/>
      <sz val="10"/>
      <color theme="1"/>
      <name val="Abadi MT Condensed Light"/>
      <family val="2"/>
    </font>
    <font>
      <b/>
      <sz val="8"/>
      <color theme="1"/>
      <name val="Abadi MT Condensed Light"/>
      <family val="2"/>
    </font>
    <font>
      <b/>
      <sz val="8"/>
      <color theme="0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9"/>
      <color theme="0"/>
      <name val="Calibri"/>
      <family val="2"/>
      <scheme val="minor"/>
    </font>
    <font>
      <sz val="9"/>
      <color theme="0"/>
      <name val="Calibri"/>
      <family val="2"/>
      <scheme val="minor"/>
    </font>
    <font>
      <b/>
      <sz val="8"/>
      <color rgb="FF00B0F0"/>
      <name val="Abadi MT Condensed Light"/>
      <family val="2"/>
    </font>
    <font>
      <b/>
      <sz val="8"/>
      <color rgb="FF002060"/>
      <name val="Abadi MT Condensed Light"/>
      <family val="2"/>
    </font>
    <font>
      <b/>
      <sz val="8"/>
      <color rgb="FF2FD00F"/>
      <name val="Abadi MT Condensed Light"/>
      <family val="2"/>
    </font>
    <font>
      <b/>
      <sz val="8"/>
      <color theme="9" tint="-0.249977111117893"/>
      <name val="Abadi MT Condensed Light"/>
      <family val="2"/>
    </font>
    <font>
      <b/>
      <sz val="8"/>
      <color rgb="FFEC5A17"/>
      <name val="Abadi MT Condensed Light"/>
      <family val="2"/>
    </font>
    <font>
      <b/>
      <sz val="12"/>
      <color rgb="FFEC5A17"/>
      <name val="Calibri"/>
      <family val="2"/>
      <scheme val="minor"/>
    </font>
    <font>
      <sz val="11"/>
      <color theme="0"/>
      <name val="Calibri"/>
      <family val="2"/>
      <scheme val="minor"/>
    </font>
    <font>
      <sz val="12"/>
      <color theme="0" tint="-0.34998626667073579"/>
      <name val="Calibri"/>
      <family val="2"/>
      <scheme val="minor"/>
    </font>
    <font>
      <sz val="8"/>
      <color theme="0" tint="-0.34998626667073579"/>
      <name val="Calibri"/>
      <family val="2"/>
      <scheme val="minor"/>
    </font>
    <font>
      <b/>
      <sz val="9"/>
      <color theme="0" tint="-0.34998626667073579"/>
      <name val="Calibri"/>
      <family val="2"/>
      <scheme val="minor"/>
    </font>
    <font>
      <sz val="8"/>
      <color theme="0" tint="-0.34998626667073579"/>
      <name val="Abadi MT Condensed Light"/>
      <family val="2"/>
    </font>
    <font>
      <b/>
      <sz val="12"/>
      <color theme="0" tint="-0.34998626667073579"/>
      <name val="Calibri"/>
      <family val="2"/>
      <scheme val="minor"/>
    </font>
    <font>
      <b/>
      <sz val="10"/>
      <color theme="0" tint="-0.34998626667073579"/>
      <name val="Abadi MT Condensed Light"/>
      <family val="2"/>
    </font>
    <font>
      <sz val="12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 tint="-0.34998626667073579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2"/>
      <color theme="1" tint="4.9989318521683403E-2"/>
      <name val="Calibri"/>
      <family val="2"/>
      <scheme val="minor"/>
    </font>
    <font>
      <sz val="8"/>
      <color theme="0"/>
      <name val="Calibri"/>
      <family val="2"/>
      <scheme val="minor"/>
    </font>
    <font>
      <sz val="8"/>
      <color theme="0"/>
      <name val="Abadi MT Condensed Light"/>
      <family val="2"/>
    </font>
    <font>
      <sz val="8"/>
      <color theme="0"/>
      <name val="Calibri (Corps)"/>
    </font>
    <font>
      <b/>
      <sz val="8"/>
      <color theme="0" tint="-0.34998626667073579"/>
      <name val="Abadi MT Condensed Light"/>
      <family val="2"/>
    </font>
    <font>
      <b/>
      <sz val="9"/>
      <color theme="1"/>
      <name val="Calibri"/>
      <family val="2"/>
      <scheme val="minor"/>
    </font>
    <font>
      <sz val="9"/>
      <color theme="0" tint="-0.34998626667073579"/>
      <name val="Calibri"/>
      <family val="2"/>
      <scheme val="minor"/>
    </font>
    <font>
      <b/>
      <sz val="9"/>
      <color rgb="FFEC5A17"/>
      <name val="Calibri"/>
      <family val="2"/>
      <scheme val="minor"/>
    </font>
    <font>
      <b/>
      <sz val="9"/>
      <color rgb="FF00B0F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rgb="FFFFCCCC"/>
        <bgColor indexed="64"/>
      </patternFill>
    </fill>
    <fill>
      <patternFill patternType="solid">
        <fgColor rgb="FFFF5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EA4A4C"/>
        <bgColor indexed="64"/>
      </patternFill>
    </fill>
    <fill>
      <patternFill patternType="solid">
        <fgColor rgb="FFF7CCCB"/>
        <bgColor indexed="64"/>
      </patternFill>
    </fill>
    <fill>
      <patternFill patternType="solid">
        <fgColor rgb="FFCC0000"/>
        <bgColor indexed="64"/>
      </patternFill>
    </fill>
    <fill>
      <patternFill patternType="solid">
        <fgColor rgb="FF990033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rgb="FFFFFD87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34998626667073579"/>
        <bgColor rgb="FF000000"/>
      </patternFill>
    </fill>
    <fill>
      <patternFill patternType="solid">
        <fgColor theme="2" tint="-0.249977111117893"/>
        <bgColor indexed="64"/>
      </patternFill>
    </fill>
  </fills>
  <borders count="36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240">
    <xf numFmtId="0" fontId="0" fillId="0" borderId="0" xfId="0"/>
    <xf numFmtId="1" fontId="1" fillId="2" borderId="1" xfId="0" applyNumberFormat="1" applyFont="1" applyFill="1" applyBorder="1" applyAlignment="1">
      <alignment horizontal="center" vertical="center"/>
    </xf>
    <xf numFmtId="1" fontId="1" fillId="3" borderId="2" xfId="0" applyNumberFormat="1" applyFont="1" applyFill="1" applyBorder="1" applyAlignment="1">
      <alignment horizontal="center" vertical="center"/>
    </xf>
    <xf numFmtId="1" fontId="1" fillId="2" borderId="4" xfId="0" applyNumberFormat="1" applyFont="1" applyFill="1" applyBorder="1" applyAlignment="1">
      <alignment horizontal="center" vertical="center"/>
    </xf>
    <xf numFmtId="1" fontId="1" fillId="2" borderId="5" xfId="0" applyNumberFormat="1" applyFont="1" applyFill="1" applyBorder="1" applyAlignment="1">
      <alignment horizontal="center" vertical="center"/>
    </xf>
    <xf numFmtId="1" fontId="1" fillId="4" borderId="5" xfId="0" applyNumberFormat="1" applyFont="1" applyFill="1" applyBorder="1" applyAlignment="1">
      <alignment horizontal="center" vertical="center"/>
    </xf>
    <xf numFmtId="1" fontId="1" fillId="2" borderId="7" xfId="0" applyNumberFormat="1" applyFont="1" applyFill="1" applyBorder="1" applyAlignment="1">
      <alignment horizontal="center" vertical="center"/>
    </xf>
    <xf numFmtId="1" fontId="1" fillId="4" borderId="8" xfId="0" applyNumberFormat="1" applyFont="1" applyFill="1" applyBorder="1" applyAlignment="1">
      <alignment horizontal="center" vertical="center"/>
    </xf>
    <xf numFmtId="1" fontId="1" fillId="3" borderId="5" xfId="0" applyNumberFormat="1" applyFont="1" applyFill="1" applyBorder="1" applyAlignment="1">
      <alignment horizontal="center" vertical="center"/>
    </xf>
    <xf numFmtId="1" fontId="1" fillId="6" borderId="2" xfId="0" applyNumberFormat="1" applyFont="1" applyFill="1" applyBorder="1" applyAlignment="1">
      <alignment horizontal="center" vertical="center"/>
    </xf>
    <xf numFmtId="1" fontId="1" fillId="7" borderId="4" xfId="0" applyNumberFormat="1" applyFont="1" applyFill="1" applyBorder="1" applyAlignment="1">
      <alignment horizontal="center" vertical="center"/>
    </xf>
    <xf numFmtId="1" fontId="1" fillId="7" borderId="5" xfId="0" applyNumberFormat="1" applyFont="1" applyFill="1" applyBorder="1" applyAlignment="1">
      <alignment horizontal="center" vertical="center"/>
    </xf>
    <xf numFmtId="0" fontId="2" fillId="0" borderId="0" xfId="0" applyFont="1"/>
    <xf numFmtId="1" fontId="1" fillId="4" borderId="2" xfId="0" applyNumberFormat="1" applyFont="1" applyFill="1" applyBorder="1" applyAlignment="1">
      <alignment horizontal="center" vertical="center"/>
    </xf>
    <xf numFmtId="1" fontId="5" fillId="9" borderId="4" xfId="0" applyNumberFormat="1" applyFont="1" applyFill="1" applyBorder="1" applyAlignment="1">
      <alignment horizontal="center" vertical="center"/>
    </xf>
    <xf numFmtId="1" fontId="5" fillId="8" borderId="0" xfId="0" applyNumberFormat="1" applyFont="1" applyFill="1" applyBorder="1" applyAlignment="1">
      <alignment horizontal="center" vertical="center"/>
    </xf>
    <xf numFmtId="1" fontId="5" fillId="8" borderId="0" xfId="0" applyNumberFormat="1" applyFont="1" applyFill="1" applyAlignment="1">
      <alignment horizontal="center" vertical="center"/>
    </xf>
    <xf numFmtId="1" fontId="5" fillId="8" borderId="15" xfId="0" applyNumberFormat="1" applyFont="1" applyFill="1" applyBorder="1" applyAlignment="1">
      <alignment horizontal="center" vertical="center"/>
    </xf>
    <xf numFmtId="1" fontId="1" fillId="2" borderId="8" xfId="0" applyNumberFormat="1" applyFont="1" applyFill="1" applyBorder="1" applyAlignment="1">
      <alignment horizontal="center" vertical="center"/>
    </xf>
    <xf numFmtId="1" fontId="5" fillId="9" borderId="7" xfId="0" applyNumberFormat="1" applyFont="1" applyFill="1" applyBorder="1" applyAlignment="1">
      <alignment horizontal="center" vertical="center"/>
    </xf>
    <xf numFmtId="1" fontId="5" fillId="9" borderId="1" xfId="0" applyNumberFormat="1" applyFont="1" applyFill="1" applyBorder="1" applyAlignment="1">
      <alignment horizontal="center" vertical="center"/>
    </xf>
    <xf numFmtId="1" fontId="1" fillId="2" borderId="2" xfId="0" applyNumberFormat="1" applyFont="1" applyFill="1" applyBorder="1" applyAlignment="1">
      <alignment horizontal="center" vertical="center"/>
    </xf>
    <xf numFmtId="0" fontId="6" fillId="0" borderId="0" xfId="0" applyFont="1" applyAlignment="1">
      <alignment vertical="center"/>
    </xf>
    <xf numFmtId="0" fontId="9" fillId="0" borderId="0" xfId="0" applyFont="1"/>
    <xf numFmtId="164" fontId="9" fillId="0" borderId="0" xfId="0" applyNumberFormat="1" applyFont="1" applyAlignment="1"/>
    <xf numFmtId="164" fontId="9" fillId="0" borderId="0" xfId="0" applyNumberFormat="1" applyFont="1"/>
    <xf numFmtId="164" fontId="13" fillId="3" borderId="3" xfId="0" applyNumberFormat="1" applyFont="1" applyFill="1" applyBorder="1" applyAlignment="1" applyProtection="1">
      <alignment horizontal="right" vertical="center"/>
      <protection locked="0"/>
    </xf>
    <xf numFmtId="164" fontId="13" fillId="2" borderId="6" xfId="0" applyNumberFormat="1" applyFont="1" applyFill="1" applyBorder="1" applyAlignment="1" applyProtection="1">
      <alignment horizontal="right" vertical="center"/>
      <protection locked="0"/>
    </xf>
    <xf numFmtId="164" fontId="13" fillId="4" borderId="6" xfId="0" applyNumberFormat="1" applyFont="1" applyFill="1" applyBorder="1" applyAlignment="1" applyProtection="1">
      <alignment horizontal="right" vertical="center"/>
      <protection locked="0"/>
    </xf>
    <xf numFmtId="164" fontId="13" fillId="4" borderId="9" xfId="0" applyNumberFormat="1" applyFont="1" applyFill="1" applyBorder="1" applyAlignment="1" applyProtection="1">
      <alignment horizontal="right" vertical="center"/>
      <protection locked="0"/>
    </xf>
    <xf numFmtId="164" fontId="13" fillId="4" borderId="3" xfId="0" applyNumberFormat="1" applyFont="1" applyFill="1" applyBorder="1" applyAlignment="1" applyProtection="1">
      <alignment horizontal="right" vertical="center"/>
      <protection locked="0"/>
    </xf>
    <xf numFmtId="164" fontId="13" fillId="3" borderId="6" xfId="0" applyNumberFormat="1" applyFont="1" applyFill="1" applyBorder="1" applyAlignment="1" applyProtection="1">
      <alignment horizontal="right" vertical="center"/>
      <protection locked="0"/>
    </xf>
    <xf numFmtId="164" fontId="13" fillId="2" borderId="9" xfId="0" applyNumberFormat="1" applyFont="1" applyFill="1" applyBorder="1" applyAlignment="1" applyProtection="1">
      <alignment horizontal="right" vertical="center"/>
      <protection locked="0"/>
    </xf>
    <xf numFmtId="164" fontId="13" fillId="2" borderId="3" xfId="0" applyNumberFormat="1" applyFont="1" applyFill="1" applyBorder="1" applyAlignment="1" applyProtection="1">
      <alignment horizontal="right" vertical="center"/>
      <protection locked="0"/>
    </xf>
    <xf numFmtId="164" fontId="14" fillId="4" borderId="6" xfId="0" applyNumberFormat="1" applyFont="1" applyFill="1" applyBorder="1" applyAlignment="1" applyProtection="1">
      <alignment horizontal="right" vertical="center"/>
      <protection locked="0"/>
    </xf>
    <xf numFmtId="164" fontId="15" fillId="2" borderId="6" xfId="0" applyNumberFormat="1" applyFont="1" applyFill="1" applyBorder="1" applyAlignment="1" applyProtection="1">
      <alignment horizontal="right" vertical="center"/>
      <protection locked="0"/>
    </xf>
    <xf numFmtId="164" fontId="7" fillId="4" borderId="6" xfId="0" applyNumberFormat="1" applyFont="1" applyFill="1" applyBorder="1" applyAlignment="1" applyProtection="1">
      <alignment horizontal="right" vertical="center"/>
      <protection locked="0"/>
    </xf>
    <xf numFmtId="164" fontId="7" fillId="2" borderId="6" xfId="0" applyNumberFormat="1" applyFont="1" applyFill="1" applyBorder="1" applyAlignment="1" applyProtection="1">
      <alignment horizontal="right" vertical="center"/>
      <protection locked="0"/>
    </xf>
    <xf numFmtId="164" fontId="7" fillId="2" borderId="9" xfId="0" applyNumberFormat="1" applyFont="1" applyFill="1" applyBorder="1" applyAlignment="1" applyProtection="1">
      <alignment horizontal="right" vertical="center"/>
      <protection locked="0"/>
    </xf>
    <xf numFmtId="0" fontId="0" fillId="0" borderId="0" xfId="0" applyAlignment="1">
      <alignment horizontal="center"/>
    </xf>
    <xf numFmtId="1" fontId="12" fillId="4" borderId="5" xfId="0" applyNumberFormat="1" applyFont="1" applyFill="1" applyBorder="1" applyAlignment="1" applyProtection="1">
      <alignment horizontal="center" vertical="center"/>
      <protection locked="0"/>
    </xf>
    <xf numFmtId="1" fontId="12" fillId="6" borderId="2" xfId="0" applyNumberFormat="1" applyFont="1" applyFill="1" applyBorder="1" applyAlignment="1" applyProtection="1">
      <alignment horizontal="center" vertical="center"/>
      <protection locked="0"/>
    </xf>
    <xf numFmtId="1" fontId="12" fillId="7" borderId="5" xfId="0" applyNumberFormat="1" applyFont="1" applyFill="1" applyBorder="1" applyAlignment="1" applyProtection="1">
      <alignment horizontal="center" vertical="center"/>
      <protection locked="0"/>
    </xf>
    <xf numFmtId="1" fontId="12" fillId="2" borderId="5" xfId="0" applyNumberFormat="1" applyFont="1" applyFill="1" applyBorder="1" applyAlignment="1" applyProtection="1">
      <alignment horizontal="center" vertical="center"/>
      <protection locked="0"/>
    </xf>
    <xf numFmtId="1" fontId="12" fillId="4" borderId="8" xfId="0" applyNumberFormat="1" applyFont="1" applyFill="1" applyBorder="1" applyAlignment="1" applyProtection="1">
      <alignment horizontal="center" vertical="center"/>
      <protection locked="0"/>
    </xf>
    <xf numFmtId="1" fontId="12" fillId="4" borderId="2" xfId="0" applyNumberFormat="1" applyFont="1" applyFill="1" applyBorder="1" applyAlignment="1" applyProtection="1">
      <alignment horizontal="center" vertical="center"/>
      <protection locked="0"/>
    </xf>
    <xf numFmtId="1" fontId="12" fillId="3" borderId="5" xfId="0" applyNumberFormat="1" applyFont="1" applyFill="1" applyBorder="1" applyAlignment="1" applyProtection="1">
      <alignment horizontal="center" vertical="center"/>
      <protection locked="0"/>
    </xf>
    <xf numFmtId="1" fontId="12" fillId="2" borderId="8" xfId="0" applyNumberFormat="1" applyFont="1" applyFill="1" applyBorder="1" applyAlignment="1" applyProtection="1">
      <alignment horizontal="center" vertical="center"/>
      <protection locked="0"/>
    </xf>
    <xf numFmtId="1" fontId="12" fillId="3" borderId="2" xfId="0" applyNumberFormat="1" applyFont="1" applyFill="1" applyBorder="1" applyAlignment="1" applyProtection="1">
      <alignment horizontal="center" vertical="center"/>
      <protection locked="0"/>
    </xf>
    <xf numFmtId="1" fontId="12" fillId="2" borderId="2" xfId="0" applyNumberFormat="1" applyFont="1" applyFill="1" applyBorder="1" applyAlignment="1" applyProtection="1">
      <alignment horizontal="center" vertical="center"/>
      <protection locked="0"/>
    </xf>
    <xf numFmtId="1" fontId="16" fillId="4" borderId="5" xfId="0" applyNumberFormat="1" applyFont="1" applyFill="1" applyBorder="1" applyAlignment="1" applyProtection="1">
      <alignment horizontal="center" vertical="center"/>
      <protection locked="0"/>
    </xf>
    <xf numFmtId="1" fontId="16" fillId="4" borderId="8" xfId="0" applyNumberFormat="1" applyFont="1" applyFill="1" applyBorder="1" applyAlignment="1" applyProtection="1">
      <alignment horizontal="center" vertical="center"/>
      <protection locked="0"/>
    </xf>
    <xf numFmtId="1" fontId="16" fillId="4" borderId="2" xfId="0" applyNumberFormat="1" applyFont="1" applyFill="1" applyBorder="1" applyAlignment="1" applyProtection="1">
      <alignment horizontal="center" vertical="center"/>
      <protection locked="0"/>
    </xf>
    <xf numFmtId="1" fontId="16" fillId="4" borderId="17" xfId="0" applyNumberFormat="1" applyFont="1" applyFill="1" applyBorder="1" applyAlignment="1" applyProtection="1">
      <alignment horizontal="center" vertical="center"/>
      <protection locked="0"/>
    </xf>
    <xf numFmtId="1" fontId="16" fillId="4" borderId="18" xfId="0" applyNumberFormat="1" applyFont="1" applyFill="1" applyBorder="1" applyAlignment="1" applyProtection="1">
      <alignment horizontal="center" vertical="center"/>
      <protection locked="0"/>
    </xf>
    <xf numFmtId="1" fontId="16" fillId="4" borderId="19" xfId="0" applyNumberFormat="1" applyFont="1" applyFill="1" applyBorder="1" applyAlignment="1" applyProtection="1">
      <alignment horizontal="center" vertical="center"/>
      <protection locked="0"/>
    </xf>
    <xf numFmtId="1" fontId="17" fillId="0" borderId="0" xfId="0" applyNumberFormat="1" applyFont="1"/>
    <xf numFmtId="0" fontId="19" fillId="12" borderId="0" xfId="0" applyFont="1" applyFill="1"/>
    <xf numFmtId="164" fontId="20" fillId="12" borderId="0" xfId="0" applyNumberFormat="1" applyFont="1" applyFill="1" applyBorder="1"/>
    <xf numFmtId="0" fontId="19" fillId="12" borderId="0" xfId="0" applyFont="1" applyFill="1" applyBorder="1"/>
    <xf numFmtId="164" fontId="21" fillId="12" borderId="0" xfId="0" applyNumberFormat="1" applyFont="1" applyFill="1" applyBorder="1"/>
    <xf numFmtId="0" fontId="21" fillId="12" borderId="0" xfId="0" applyFont="1" applyFill="1" applyBorder="1"/>
    <xf numFmtId="164" fontId="22" fillId="12" borderId="0" xfId="0" applyNumberFormat="1" applyFont="1" applyFill="1"/>
    <xf numFmtId="0" fontId="22" fillId="12" borderId="0" xfId="0" applyFont="1" applyFill="1"/>
    <xf numFmtId="164" fontId="20" fillId="12" borderId="0" xfId="0" applyNumberFormat="1" applyFont="1" applyFill="1"/>
    <xf numFmtId="0" fontId="21" fillId="12" borderId="0" xfId="0" applyFont="1" applyFill="1"/>
    <xf numFmtId="0" fontId="23" fillId="12" borderId="0" xfId="0" applyFont="1" applyFill="1"/>
    <xf numFmtId="0" fontId="19" fillId="12" borderId="0" xfId="0" applyFont="1" applyFill="1" applyAlignment="1">
      <alignment horizontal="center" vertical="center"/>
    </xf>
    <xf numFmtId="0" fontId="24" fillId="12" borderId="0" xfId="0" applyFont="1" applyFill="1" applyAlignment="1">
      <alignment vertical="center"/>
    </xf>
    <xf numFmtId="0" fontId="20" fillId="12" borderId="0" xfId="0" applyFont="1" applyFill="1"/>
    <xf numFmtId="164" fontId="24" fillId="12" borderId="0" xfId="0" applyNumberFormat="1" applyFont="1" applyFill="1" applyAlignment="1">
      <alignment vertical="center"/>
    </xf>
    <xf numFmtId="1" fontId="21" fillId="12" borderId="0" xfId="0" applyNumberFormat="1" applyFont="1" applyFill="1" applyBorder="1" applyAlignment="1">
      <alignment horizontal="center"/>
    </xf>
    <xf numFmtId="1" fontId="21" fillId="12" borderId="0" xfId="0" applyNumberFormat="1" applyFont="1" applyFill="1" applyBorder="1" applyAlignment="1"/>
    <xf numFmtId="1" fontId="20" fillId="12" borderId="0" xfId="0" quotePrefix="1" applyNumberFormat="1" applyFont="1" applyFill="1" applyBorder="1" applyAlignment="1"/>
    <xf numFmtId="1" fontId="20" fillId="12" borderId="0" xfId="0" applyNumberFormat="1" applyFont="1" applyFill="1" applyBorder="1" applyAlignment="1"/>
    <xf numFmtId="1" fontId="20" fillId="13" borderId="0" xfId="0" applyNumberFormat="1" applyFont="1" applyFill="1" applyBorder="1" applyAlignment="1"/>
    <xf numFmtId="1" fontId="22" fillId="12" borderId="0" xfId="0" applyNumberFormat="1" applyFont="1" applyFill="1" applyBorder="1" applyAlignment="1">
      <alignment vertical="center"/>
    </xf>
    <xf numFmtId="1" fontId="21" fillId="12" borderId="30" xfId="0" applyNumberFormat="1" applyFont="1" applyFill="1" applyBorder="1" applyAlignment="1">
      <alignment horizontal="center"/>
    </xf>
    <xf numFmtId="164" fontId="21" fillId="12" borderId="29" xfId="0" applyNumberFormat="1" applyFont="1" applyFill="1" applyBorder="1"/>
    <xf numFmtId="0" fontId="19" fillId="12" borderId="30" xfId="0" applyFont="1" applyFill="1" applyBorder="1"/>
    <xf numFmtId="1" fontId="19" fillId="12" borderId="0" xfId="0" applyNumberFormat="1" applyFont="1" applyFill="1" applyBorder="1"/>
    <xf numFmtId="0" fontId="19" fillId="12" borderId="29" xfId="0" applyFont="1" applyFill="1" applyBorder="1"/>
    <xf numFmtId="164" fontId="20" fillId="12" borderId="29" xfId="0" applyNumberFormat="1" applyFont="1" applyFill="1" applyBorder="1"/>
    <xf numFmtId="1" fontId="19" fillId="12" borderId="0" xfId="0" applyNumberFormat="1" applyFont="1" applyFill="1" applyBorder="1" applyAlignment="1"/>
    <xf numFmtId="0" fontId="19" fillId="12" borderId="29" xfId="0" applyFont="1" applyFill="1" applyBorder="1" applyAlignment="1"/>
    <xf numFmtId="1" fontId="20" fillId="12" borderId="0" xfId="0" applyNumberFormat="1" applyFont="1" applyFill="1" applyBorder="1"/>
    <xf numFmtId="1" fontId="22" fillId="12" borderId="30" xfId="0" applyNumberFormat="1" applyFont="1" applyFill="1" applyBorder="1" applyAlignment="1">
      <alignment vertical="center"/>
    </xf>
    <xf numFmtId="1" fontId="22" fillId="12" borderId="29" xfId="0" applyNumberFormat="1" applyFont="1" applyFill="1" applyBorder="1" applyAlignment="1">
      <alignment vertical="center"/>
    </xf>
    <xf numFmtId="0" fontId="23" fillId="12" borderId="0" xfId="0" applyFont="1" applyFill="1" applyBorder="1"/>
    <xf numFmtId="0" fontId="27" fillId="12" borderId="0" xfId="0" applyFont="1" applyFill="1"/>
    <xf numFmtId="164" fontId="22" fillId="12" borderId="0" xfId="0" applyNumberFormat="1" applyFont="1" applyFill="1" applyBorder="1"/>
    <xf numFmtId="0" fontId="33" fillId="12" borderId="0" xfId="0" applyFont="1" applyFill="1" applyAlignment="1">
      <alignment vertical="center"/>
    </xf>
    <xf numFmtId="0" fontId="31" fillId="12" borderId="0" xfId="0" applyFont="1" applyFill="1"/>
    <xf numFmtId="0" fontId="22" fillId="12" borderId="0" xfId="0" applyFont="1" applyFill="1" applyBorder="1"/>
    <xf numFmtId="0" fontId="35" fillId="12" borderId="0" xfId="0" applyFont="1" applyFill="1"/>
    <xf numFmtId="1" fontId="0" fillId="0" borderId="0" xfId="0" applyNumberFormat="1"/>
    <xf numFmtId="1" fontId="10" fillId="14" borderId="0" xfId="0" applyNumberFormat="1" applyFont="1" applyFill="1" applyBorder="1" applyAlignment="1">
      <alignment horizontal="center" vertical="center"/>
    </xf>
    <xf numFmtId="1" fontId="11" fillId="14" borderId="0" xfId="0" applyNumberFormat="1" applyFont="1" applyFill="1" applyBorder="1" applyAlignment="1">
      <alignment horizontal="center" vertical="center"/>
    </xf>
    <xf numFmtId="0" fontId="21" fillId="14" borderId="0" xfId="0" applyFont="1" applyFill="1"/>
    <xf numFmtId="0" fontId="21" fillId="14" borderId="0" xfId="0" applyFont="1" applyFill="1" applyBorder="1"/>
    <xf numFmtId="0" fontId="9" fillId="12" borderId="0" xfId="0" applyFont="1" applyFill="1"/>
    <xf numFmtId="0" fontId="0" fillId="0" borderId="0" xfId="0" applyFont="1"/>
    <xf numFmtId="0" fontId="25" fillId="12" borderId="0" xfId="0" applyFont="1" applyFill="1" applyBorder="1"/>
    <xf numFmtId="0" fontId="31" fillId="12" borderId="0" xfId="0" applyFont="1" applyFill="1" applyBorder="1"/>
    <xf numFmtId="0" fontId="0" fillId="12" borderId="0" xfId="0" applyFont="1" applyFill="1" applyBorder="1"/>
    <xf numFmtId="165" fontId="9" fillId="12" borderId="0" xfId="0" applyNumberFormat="1" applyFont="1" applyFill="1" applyBorder="1"/>
    <xf numFmtId="0" fontId="8" fillId="12" borderId="0" xfId="0" applyFont="1" applyFill="1" applyBorder="1" applyAlignment="1">
      <alignment vertical="center"/>
    </xf>
    <xf numFmtId="0" fontId="31" fillId="4" borderId="0" xfId="0" applyFont="1" applyFill="1"/>
    <xf numFmtId="0" fontId="25" fillId="4" borderId="0" xfId="0" applyFont="1" applyFill="1"/>
    <xf numFmtId="1" fontId="22" fillId="12" borderId="0" xfId="0" applyNumberFormat="1" applyFont="1" applyFill="1" applyAlignment="1"/>
    <xf numFmtId="164" fontId="22" fillId="12" borderId="0" xfId="0" applyNumberFormat="1" applyFont="1" applyFill="1" applyAlignment="1"/>
    <xf numFmtId="165" fontId="22" fillId="12" borderId="0" xfId="0" applyNumberFormat="1" applyFont="1" applyFill="1"/>
    <xf numFmtId="1" fontId="16" fillId="3" borderId="2" xfId="0" applyNumberFormat="1" applyFont="1" applyFill="1" applyBorder="1" applyAlignment="1" applyProtection="1">
      <alignment horizontal="center" vertical="center"/>
    </xf>
    <xf numFmtId="1" fontId="16" fillId="2" borderId="5" xfId="0" applyNumberFormat="1" applyFont="1" applyFill="1" applyBorder="1" applyAlignment="1" applyProtection="1">
      <alignment horizontal="center" vertical="center"/>
    </xf>
    <xf numFmtId="1" fontId="16" fillId="2" borderId="18" xfId="0" applyNumberFormat="1" applyFont="1" applyFill="1" applyBorder="1" applyAlignment="1" applyProtection="1">
      <alignment horizontal="center" vertical="center"/>
    </xf>
    <xf numFmtId="1" fontId="16" fillId="3" borderId="17" xfId="0" applyNumberFormat="1" applyFont="1" applyFill="1" applyBorder="1" applyAlignment="1" applyProtection="1">
      <alignment horizontal="center" vertical="center"/>
    </xf>
    <xf numFmtId="1" fontId="16" fillId="3" borderId="18" xfId="0" applyNumberFormat="1" applyFont="1" applyFill="1" applyBorder="1" applyAlignment="1" applyProtection="1">
      <alignment horizontal="center" vertical="center"/>
    </xf>
    <xf numFmtId="1" fontId="16" fillId="2" borderId="19" xfId="0" applyNumberFormat="1" applyFont="1" applyFill="1" applyBorder="1" applyAlignment="1" applyProtection="1">
      <alignment horizontal="center" vertical="center"/>
    </xf>
    <xf numFmtId="1" fontId="16" fillId="4" borderId="18" xfId="0" applyNumberFormat="1" applyFont="1" applyFill="1" applyBorder="1" applyAlignment="1" applyProtection="1">
      <alignment horizontal="center" vertical="center"/>
    </xf>
    <xf numFmtId="1" fontId="16" fillId="3" borderId="5" xfId="0" applyNumberFormat="1" applyFont="1" applyFill="1" applyBorder="1" applyAlignment="1" applyProtection="1">
      <alignment horizontal="center" vertical="center"/>
    </xf>
    <xf numFmtId="1" fontId="16" fillId="2" borderId="8" xfId="0" applyNumberFormat="1" applyFont="1" applyFill="1" applyBorder="1" applyAlignment="1" applyProtection="1">
      <alignment horizontal="center" vertical="center"/>
    </xf>
    <xf numFmtId="1" fontId="16" fillId="2" borderId="2" xfId="0" applyNumberFormat="1" applyFont="1" applyFill="1" applyBorder="1" applyAlignment="1" applyProtection="1">
      <alignment horizontal="center" vertical="center"/>
    </xf>
    <xf numFmtId="165" fontId="9" fillId="12" borderId="0" xfId="0" applyNumberFormat="1" applyFont="1" applyFill="1" applyBorder="1" applyAlignment="1">
      <alignment horizontal="center"/>
    </xf>
    <xf numFmtId="1" fontId="9" fillId="12" borderId="0" xfId="0" applyNumberFormat="1" applyFont="1" applyFill="1" applyBorder="1" applyAlignment="1">
      <alignment horizontal="center"/>
    </xf>
    <xf numFmtId="164" fontId="9" fillId="12" borderId="0" xfId="0" applyNumberFormat="1" applyFont="1" applyFill="1" applyBorder="1" applyAlignment="1">
      <alignment horizontal="center"/>
    </xf>
    <xf numFmtId="0" fontId="9" fillId="12" borderId="0" xfId="0" applyFont="1" applyFill="1" applyBorder="1" applyAlignment="1">
      <alignment horizontal="center"/>
    </xf>
    <xf numFmtId="0" fontId="32" fillId="12" borderId="0" xfId="0" applyFont="1" applyFill="1" applyAlignment="1">
      <alignment horizontal="left" vertical="center"/>
    </xf>
    <xf numFmtId="0" fontId="31" fillId="12" borderId="0" xfId="0" applyFont="1" applyFill="1" applyAlignment="1">
      <alignment horizontal="left" vertical="center"/>
    </xf>
    <xf numFmtId="0" fontId="8" fillId="12" borderId="0" xfId="0" applyFont="1" applyFill="1" applyBorder="1" applyAlignment="1">
      <alignment horizontal="center" vertical="center"/>
    </xf>
    <xf numFmtId="1" fontId="37" fillId="12" borderId="0" xfId="0" applyNumberFormat="1" applyFont="1" applyFill="1" applyBorder="1" applyAlignment="1">
      <alignment horizontal="right" vertical="center"/>
    </xf>
    <xf numFmtId="0" fontId="11" fillId="12" borderId="0" xfId="0" applyFont="1" applyFill="1" applyBorder="1" applyAlignment="1">
      <alignment horizontal="left" vertical="center"/>
    </xf>
    <xf numFmtId="165" fontId="30" fillId="12" borderId="28" xfId="0" applyNumberFormat="1" applyFont="1" applyFill="1" applyBorder="1" applyAlignment="1">
      <alignment horizontal="center"/>
    </xf>
    <xf numFmtId="0" fontId="18" fillId="5" borderId="31" xfId="0" applyFont="1" applyFill="1" applyBorder="1" applyAlignment="1">
      <alignment horizontal="center" vertical="center"/>
    </xf>
    <xf numFmtId="0" fontId="18" fillId="5" borderId="32" xfId="0" applyFont="1" applyFill="1" applyBorder="1" applyAlignment="1">
      <alignment horizontal="center" vertical="center"/>
    </xf>
    <xf numFmtId="0" fontId="18" fillId="5" borderId="34" xfId="0" applyFont="1" applyFill="1" applyBorder="1" applyAlignment="1">
      <alignment horizontal="center" vertical="center"/>
    </xf>
    <xf numFmtId="0" fontId="23" fillId="11" borderId="35" xfId="0" applyFont="1" applyFill="1" applyBorder="1" applyAlignment="1" applyProtection="1">
      <alignment horizontal="center" vertical="center"/>
      <protection locked="0"/>
    </xf>
    <xf numFmtId="0" fontId="23" fillId="11" borderId="32" xfId="0" applyFont="1" applyFill="1" applyBorder="1" applyAlignment="1" applyProtection="1">
      <alignment horizontal="center" vertical="center"/>
      <protection locked="0"/>
    </xf>
    <xf numFmtId="0" fontId="23" fillId="11" borderId="33" xfId="0" applyFont="1" applyFill="1" applyBorder="1" applyAlignment="1" applyProtection="1">
      <alignment horizontal="center" vertical="center"/>
      <protection locked="0"/>
    </xf>
    <xf numFmtId="164" fontId="28" fillId="4" borderId="35" xfId="0" applyNumberFormat="1" applyFont="1" applyFill="1" applyBorder="1" applyAlignment="1">
      <alignment horizontal="center" vertical="center"/>
    </xf>
    <xf numFmtId="164" fontId="28" fillId="4" borderId="32" xfId="0" applyNumberFormat="1" applyFont="1" applyFill="1" applyBorder="1" applyAlignment="1">
      <alignment horizontal="center" vertical="center"/>
    </xf>
    <xf numFmtId="164" fontId="28" fillId="4" borderId="33" xfId="0" applyNumberFormat="1" applyFont="1" applyFill="1" applyBorder="1" applyAlignment="1">
      <alignment horizontal="center" vertical="center"/>
    </xf>
    <xf numFmtId="0" fontId="29" fillId="12" borderId="0" xfId="0" applyFont="1" applyFill="1" applyAlignment="1">
      <alignment horizontal="center" vertical="center"/>
    </xf>
    <xf numFmtId="1" fontId="21" fillId="12" borderId="0" xfId="0" applyNumberFormat="1" applyFont="1" applyFill="1" applyBorder="1" applyAlignment="1">
      <alignment horizontal="center" vertical="center"/>
    </xf>
    <xf numFmtId="1" fontId="21" fillId="12" borderId="29" xfId="0" applyNumberFormat="1" applyFont="1" applyFill="1" applyBorder="1" applyAlignment="1">
      <alignment horizontal="center" vertical="center"/>
    </xf>
    <xf numFmtId="164" fontId="20" fillId="12" borderId="30" xfId="0" applyNumberFormat="1" applyFont="1" applyFill="1" applyBorder="1" applyAlignment="1">
      <alignment horizontal="center"/>
    </xf>
    <xf numFmtId="164" fontId="20" fillId="12" borderId="0" xfId="0" applyNumberFormat="1" applyFont="1" applyFill="1" applyBorder="1" applyAlignment="1">
      <alignment horizontal="center"/>
    </xf>
    <xf numFmtId="1" fontId="3" fillId="8" borderId="10" xfId="0" applyNumberFormat="1" applyFont="1" applyFill="1" applyBorder="1" applyAlignment="1">
      <alignment horizontal="left"/>
    </xf>
    <xf numFmtId="1" fontId="3" fillId="8" borderId="11" xfId="0" applyNumberFormat="1" applyFont="1" applyFill="1" applyBorder="1" applyAlignment="1">
      <alignment horizontal="left"/>
    </xf>
    <xf numFmtId="1" fontId="3" fillId="8" borderId="12" xfId="0" applyNumberFormat="1" applyFont="1" applyFill="1" applyBorder="1" applyAlignment="1">
      <alignment horizontal="left"/>
    </xf>
    <xf numFmtId="1" fontId="4" fillId="8" borderId="13" xfId="0" applyNumberFormat="1" applyFont="1" applyFill="1" applyBorder="1" applyAlignment="1">
      <alignment horizontal="center"/>
    </xf>
    <xf numFmtId="1" fontId="4" fillId="8" borderId="14" xfId="0" applyNumberFormat="1" applyFont="1" applyFill="1" applyBorder="1" applyAlignment="1">
      <alignment horizontal="center"/>
    </xf>
    <xf numFmtId="1" fontId="4" fillId="8" borderId="16" xfId="0" applyNumberFormat="1" applyFont="1" applyFill="1" applyBorder="1" applyAlignment="1">
      <alignment horizontal="center"/>
    </xf>
    <xf numFmtId="1" fontId="4" fillId="8" borderId="0" xfId="0" applyNumberFormat="1" applyFont="1" applyFill="1" applyBorder="1" applyAlignment="1">
      <alignment horizontal="center"/>
    </xf>
    <xf numFmtId="1" fontId="10" fillId="8" borderId="30" xfId="0" applyNumberFormat="1" applyFont="1" applyFill="1" applyBorder="1" applyAlignment="1">
      <alignment horizontal="center" vertical="center"/>
    </xf>
    <xf numFmtId="1" fontId="10" fillId="8" borderId="0" xfId="0" applyNumberFormat="1" applyFont="1" applyFill="1" applyBorder="1" applyAlignment="1">
      <alignment horizontal="center" vertical="center"/>
    </xf>
    <xf numFmtId="1" fontId="11" fillId="10" borderId="0" xfId="0" quotePrefix="1" applyNumberFormat="1" applyFont="1" applyFill="1" applyBorder="1" applyAlignment="1">
      <alignment horizontal="center" vertical="center"/>
    </xf>
    <xf numFmtId="1" fontId="11" fillId="10" borderId="29" xfId="0" quotePrefix="1" applyNumberFormat="1" applyFont="1" applyFill="1" applyBorder="1" applyAlignment="1">
      <alignment horizontal="center" vertical="center"/>
    </xf>
    <xf numFmtId="1" fontId="21" fillId="12" borderId="30" xfId="0" applyNumberFormat="1" applyFont="1" applyFill="1" applyBorder="1" applyAlignment="1">
      <alignment horizontal="center" vertical="center"/>
    </xf>
    <xf numFmtId="164" fontId="11" fillId="10" borderId="0" xfId="0" applyNumberFormat="1" applyFont="1" applyFill="1" applyBorder="1" applyAlignment="1">
      <alignment horizontal="center" vertical="center"/>
    </xf>
    <xf numFmtId="164" fontId="11" fillId="10" borderId="29" xfId="0" applyNumberFormat="1" applyFont="1" applyFill="1" applyBorder="1" applyAlignment="1">
      <alignment horizontal="center" vertical="center"/>
    </xf>
    <xf numFmtId="1" fontId="21" fillId="12" borderId="0" xfId="0" quotePrefix="1" applyNumberFormat="1" applyFont="1" applyFill="1" applyBorder="1" applyAlignment="1">
      <alignment horizontal="center" vertical="center"/>
    </xf>
    <xf numFmtId="1" fontId="21" fillId="12" borderId="29" xfId="0" quotePrefix="1" applyNumberFormat="1" applyFont="1" applyFill="1" applyBorder="1" applyAlignment="1">
      <alignment horizontal="center" vertical="center"/>
    </xf>
    <xf numFmtId="164" fontId="21" fillId="12" borderId="0" xfId="0" applyNumberFormat="1" applyFont="1" applyFill="1" applyBorder="1" applyAlignment="1">
      <alignment horizontal="center" vertical="center"/>
    </xf>
    <xf numFmtId="164" fontId="21" fillId="12" borderId="29" xfId="0" applyNumberFormat="1" applyFont="1" applyFill="1" applyBorder="1" applyAlignment="1">
      <alignment horizontal="center" vertical="center"/>
    </xf>
    <xf numFmtId="1" fontId="10" fillId="8" borderId="23" xfId="0" applyNumberFormat="1" applyFont="1" applyFill="1" applyBorder="1" applyAlignment="1">
      <alignment horizontal="center" vertical="center"/>
    </xf>
    <xf numFmtId="1" fontId="10" fillId="8" borderId="24" xfId="0" applyNumberFormat="1" applyFont="1" applyFill="1" applyBorder="1" applyAlignment="1">
      <alignment horizontal="center" vertical="center"/>
    </xf>
    <xf numFmtId="164" fontId="21" fillId="12" borderId="30" xfId="0" applyNumberFormat="1" applyFont="1" applyFill="1" applyBorder="1" applyAlignment="1">
      <alignment horizontal="center" vertical="center"/>
    </xf>
    <xf numFmtId="164" fontId="21" fillId="12" borderId="0" xfId="0" quotePrefix="1" applyNumberFormat="1" applyFont="1" applyFill="1" applyBorder="1" applyAlignment="1">
      <alignment horizontal="center" vertical="center"/>
    </xf>
    <xf numFmtId="164" fontId="21" fillId="12" borderId="29" xfId="0" quotePrefix="1" applyNumberFormat="1" applyFont="1" applyFill="1" applyBorder="1" applyAlignment="1">
      <alignment horizontal="center" vertical="center"/>
    </xf>
    <xf numFmtId="0" fontId="8" fillId="5" borderId="5" xfId="0" applyFont="1" applyFill="1" applyBorder="1" applyAlignment="1">
      <alignment horizontal="center" vertical="center"/>
    </xf>
    <xf numFmtId="0" fontId="11" fillId="10" borderId="26" xfId="0" applyFont="1" applyFill="1" applyBorder="1" applyAlignment="1">
      <alignment horizontal="left" vertical="center"/>
    </xf>
    <xf numFmtId="0" fontId="11" fillId="10" borderId="27" xfId="0" applyFont="1" applyFill="1" applyBorder="1" applyAlignment="1">
      <alignment horizontal="left" vertical="center"/>
    </xf>
    <xf numFmtId="164" fontId="21" fillId="12" borderId="30" xfId="0" applyNumberFormat="1" applyFont="1" applyFill="1" applyBorder="1" applyAlignment="1">
      <alignment horizontal="center"/>
    </xf>
    <xf numFmtId="164" fontId="21" fillId="12" borderId="0" xfId="0" applyNumberFormat="1" applyFont="1" applyFill="1" applyBorder="1" applyAlignment="1">
      <alignment horizontal="center"/>
    </xf>
    <xf numFmtId="1" fontId="10" fillId="8" borderId="30" xfId="0" applyNumberFormat="1" applyFont="1" applyFill="1" applyBorder="1" applyAlignment="1">
      <alignment horizontal="center"/>
    </xf>
    <xf numFmtId="1" fontId="10" fillId="8" borderId="0" xfId="0" applyNumberFormat="1" applyFont="1" applyFill="1" applyBorder="1" applyAlignment="1">
      <alignment horizontal="center"/>
    </xf>
    <xf numFmtId="1" fontId="11" fillId="10" borderId="24" xfId="0" applyNumberFormat="1" applyFont="1" applyFill="1" applyBorder="1" applyAlignment="1">
      <alignment horizontal="center" vertical="center"/>
    </xf>
    <xf numFmtId="1" fontId="11" fillId="10" borderId="25" xfId="0" applyNumberFormat="1" applyFont="1" applyFill="1" applyBorder="1" applyAlignment="1">
      <alignment horizontal="center" vertical="center"/>
    </xf>
    <xf numFmtId="0" fontId="8" fillId="5" borderId="18" xfId="0" applyFont="1" applyFill="1" applyBorder="1" applyAlignment="1">
      <alignment horizontal="center" vertical="center"/>
    </xf>
    <xf numFmtId="0" fontId="8" fillId="5" borderId="26" xfId="0" applyFont="1" applyFill="1" applyBorder="1" applyAlignment="1">
      <alignment horizontal="center" vertical="center"/>
    </xf>
    <xf numFmtId="0" fontId="8" fillId="5" borderId="27" xfId="0" applyFont="1" applyFill="1" applyBorder="1" applyAlignment="1">
      <alignment horizontal="center" vertical="center"/>
    </xf>
    <xf numFmtId="164" fontId="20" fillId="12" borderId="28" xfId="0" applyNumberFormat="1" applyFont="1" applyFill="1" applyBorder="1" applyAlignment="1">
      <alignment horizontal="center"/>
    </xf>
    <xf numFmtId="1" fontId="26" fillId="11" borderId="20" xfId="0" applyNumberFormat="1" applyFont="1" applyFill="1" applyBorder="1" applyAlignment="1" applyProtection="1">
      <alignment horizontal="right" vertical="center"/>
      <protection locked="0"/>
    </xf>
    <xf numFmtId="1" fontId="26" fillId="11" borderId="21" xfId="0" applyNumberFormat="1" applyFont="1" applyFill="1" applyBorder="1" applyAlignment="1" applyProtection="1">
      <alignment horizontal="right" vertical="center"/>
      <protection locked="0"/>
    </xf>
    <xf numFmtId="1" fontId="26" fillId="11" borderId="22" xfId="0" applyNumberFormat="1" applyFont="1" applyFill="1" applyBorder="1" applyAlignment="1" applyProtection="1">
      <alignment horizontal="right" vertical="center"/>
      <protection locked="0"/>
    </xf>
    <xf numFmtId="1" fontId="26" fillId="11" borderId="23" xfId="0" applyNumberFormat="1" applyFont="1" applyFill="1" applyBorder="1" applyAlignment="1" applyProtection="1">
      <alignment horizontal="right" vertical="center"/>
      <protection locked="0"/>
    </xf>
    <xf numFmtId="1" fontId="26" fillId="11" borderId="24" xfId="0" applyNumberFormat="1" applyFont="1" applyFill="1" applyBorder="1" applyAlignment="1" applyProtection="1">
      <alignment horizontal="right" vertical="center"/>
      <protection locked="0"/>
    </xf>
    <xf numFmtId="1" fontId="26" fillId="11" borderId="25" xfId="0" applyNumberFormat="1" applyFont="1" applyFill="1" applyBorder="1" applyAlignment="1" applyProtection="1">
      <alignment horizontal="right" vertical="center"/>
      <protection locked="0"/>
    </xf>
    <xf numFmtId="165" fontId="26" fillId="11" borderId="20" xfId="0" applyNumberFormat="1" applyFont="1" applyFill="1" applyBorder="1" applyAlignment="1" applyProtection="1">
      <alignment horizontal="right" vertical="center"/>
      <protection locked="0"/>
    </xf>
    <xf numFmtId="165" fontId="26" fillId="11" borderId="21" xfId="0" applyNumberFormat="1" applyFont="1" applyFill="1" applyBorder="1" applyAlignment="1" applyProtection="1">
      <alignment horizontal="right" vertical="center"/>
      <protection locked="0"/>
    </xf>
    <xf numFmtId="165" fontId="26" fillId="11" borderId="23" xfId="0" applyNumberFormat="1" applyFont="1" applyFill="1" applyBorder="1" applyAlignment="1" applyProtection="1">
      <alignment horizontal="right" vertical="center"/>
      <protection locked="0"/>
    </xf>
    <xf numFmtId="165" fontId="26" fillId="11" borderId="24" xfId="0" applyNumberFormat="1" applyFont="1" applyFill="1" applyBorder="1" applyAlignment="1" applyProtection="1">
      <alignment horizontal="right" vertical="center"/>
      <protection locked="0"/>
    </xf>
    <xf numFmtId="0" fontId="18" fillId="10" borderId="21" xfId="0" applyFont="1" applyFill="1" applyBorder="1" applyAlignment="1">
      <alignment horizontal="left" vertical="center"/>
    </xf>
    <xf numFmtId="0" fontId="18" fillId="10" borderId="22" xfId="0" applyFont="1" applyFill="1" applyBorder="1" applyAlignment="1">
      <alignment horizontal="left" vertical="center"/>
    </xf>
    <xf numFmtId="0" fontId="18" fillId="10" borderId="24" xfId="0" applyFont="1" applyFill="1" applyBorder="1" applyAlignment="1">
      <alignment horizontal="left" vertical="center"/>
    </xf>
    <xf numFmtId="0" fontId="18" fillId="10" borderId="25" xfId="0" applyFont="1" applyFill="1" applyBorder="1" applyAlignment="1">
      <alignment horizontal="left" vertical="center"/>
    </xf>
    <xf numFmtId="164" fontId="26" fillId="11" borderId="20" xfId="0" applyNumberFormat="1" applyFont="1" applyFill="1" applyBorder="1" applyAlignment="1" applyProtection="1">
      <alignment horizontal="right" vertical="center"/>
      <protection locked="0"/>
    </xf>
    <xf numFmtId="164" fontId="26" fillId="11" borderId="21" xfId="0" applyNumberFormat="1" applyFont="1" applyFill="1" applyBorder="1" applyAlignment="1" applyProtection="1">
      <alignment horizontal="right" vertical="center"/>
      <protection locked="0"/>
    </xf>
    <xf numFmtId="164" fontId="26" fillId="11" borderId="23" xfId="0" applyNumberFormat="1" applyFont="1" applyFill="1" applyBorder="1" applyAlignment="1" applyProtection="1">
      <alignment horizontal="right" vertical="center"/>
      <protection locked="0"/>
    </xf>
    <xf numFmtId="164" fontId="26" fillId="11" borderId="24" xfId="0" applyNumberFormat="1" applyFont="1" applyFill="1" applyBorder="1" applyAlignment="1" applyProtection="1">
      <alignment horizontal="right" vertical="center"/>
      <protection locked="0"/>
    </xf>
    <xf numFmtId="1" fontId="37" fillId="4" borderId="18" xfId="0" applyNumberFormat="1" applyFont="1" applyFill="1" applyBorder="1" applyAlignment="1">
      <alignment horizontal="right" vertical="center"/>
    </xf>
    <xf numFmtId="1" fontId="37" fillId="4" borderId="26" xfId="0" applyNumberFormat="1" applyFont="1" applyFill="1" applyBorder="1" applyAlignment="1">
      <alignment horizontal="right" vertical="center"/>
    </xf>
    <xf numFmtId="165" fontId="19" fillId="12" borderId="24" xfId="0" applyNumberFormat="1" applyFont="1" applyFill="1" applyBorder="1" applyAlignment="1">
      <alignment horizontal="center"/>
    </xf>
    <xf numFmtId="164" fontId="20" fillId="12" borderId="24" xfId="0" applyNumberFormat="1" applyFont="1" applyFill="1" applyBorder="1" applyAlignment="1">
      <alignment horizontal="center"/>
    </xf>
    <xf numFmtId="0" fontId="19" fillId="12" borderId="0" xfId="0" applyFont="1" applyFill="1" applyAlignment="1">
      <alignment horizontal="center" vertical="center"/>
    </xf>
    <xf numFmtId="0" fontId="32" fillId="12" borderId="28" xfId="0" applyFont="1" applyFill="1" applyBorder="1" applyAlignment="1">
      <alignment horizontal="center" vertical="top"/>
    </xf>
    <xf numFmtId="0" fontId="30" fillId="12" borderId="28" xfId="0" applyFont="1" applyFill="1" applyBorder="1" applyAlignment="1">
      <alignment horizontal="center" vertical="top"/>
    </xf>
    <xf numFmtId="0" fontId="20" fillId="12" borderId="28" xfId="0" applyFont="1" applyFill="1" applyBorder="1" applyAlignment="1">
      <alignment horizontal="center"/>
    </xf>
    <xf numFmtId="164" fontId="34" fillId="4" borderId="18" xfId="0" applyNumberFormat="1" applyFont="1" applyFill="1" applyBorder="1" applyAlignment="1">
      <alignment horizontal="right" vertical="center"/>
    </xf>
    <xf numFmtId="164" fontId="34" fillId="4" borderId="26" xfId="0" applyNumberFormat="1" applyFont="1" applyFill="1" applyBorder="1" applyAlignment="1">
      <alignment horizontal="right" vertical="center"/>
    </xf>
    <xf numFmtId="164" fontId="34" fillId="4" borderId="27" xfId="0" applyNumberFormat="1" applyFont="1" applyFill="1" applyBorder="1" applyAlignment="1">
      <alignment horizontal="right" vertical="center"/>
    </xf>
    <xf numFmtId="1" fontId="36" fillId="4" borderId="18" xfId="0" applyNumberFormat="1" applyFont="1" applyFill="1" applyBorder="1" applyAlignment="1">
      <alignment horizontal="right" vertical="center"/>
    </xf>
    <xf numFmtId="1" fontId="36" fillId="4" borderId="26" xfId="0" applyNumberFormat="1" applyFont="1" applyFill="1" applyBorder="1" applyAlignment="1">
      <alignment horizontal="right" vertical="center"/>
    </xf>
    <xf numFmtId="1" fontId="37" fillId="4" borderId="27" xfId="0" applyNumberFormat="1" applyFont="1" applyFill="1" applyBorder="1" applyAlignment="1">
      <alignment horizontal="right" vertical="center"/>
    </xf>
    <xf numFmtId="165" fontId="26" fillId="4" borderId="20" xfId="0" applyNumberFormat="1" applyFont="1" applyFill="1" applyBorder="1" applyAlignment="1">
      <alignment horizontal="right" vertical="center"/>
    </xf>
    <xf numFmtId="165" fontId="26" fillId="4" borderId="21" xfId="0" applyNumberFormat="1" applyFont="1" applyFill="1" applyBorder="1" applyAlignment="1">
      <alignment horizontal="right" vertical="center"/>
    </xf>
    <xf numFmtId="165" fontId="26" fillId="4" borderId="22" xfId="0" applyNumberFormat="1" applyFont="1" applyFill="1" applyBorder="1" applyAlignment="1">
      <alignment horizontal="right" vertical="center"/>
    </xf>
    <xf numFmtId="165" fontId="26" fillId="4" borderId="23" xfId="0" applyNumberFormat="1" applyFont="1" applyFill="1" applyBorder="1" applyAlignment="1">
      <alignment horizontal="right" vertical="center"/>
    </xf>
    <xf numFmtId="165" fontId="26" fillId="4" borderId="24" xfId="0" applyNumberFormat="1" applyFont="1" applyFill="1" applyBorder="1" applyAlignment="1">
      <alignment horizontal="right" vertical="center"/>
    </xf>
    <xf numFmtId="165" fontId="26" fillId="4" borderId="25" xfId="0" applyNumberFormat="1" applyFont="1" applyFill="1" applyBorder="1" applyAlignment="1">
      <alignment horizontal="right" vertical="center"/>
    </xf>
    <xf numFmtId="165" fontId="20" fillId="12" borderId="28" xfId="0" quotePrefix="1" applyNumberFormat="1" applyFont="1" applyFill="1" applyBorder="1" applyAlignment="1">
      <alignment horizontal="center"/>
    </xf>
    <xf numFmtId="165" fontId="20" fillId="12" borderId="28" xfId="0" applyNumberFormat="1" applyFont="1" applyFill="1" applyBorder="1" applyAlignment="1">
      <alignment horizontal="center"/>
    </xf>
    <xf numFmtId="0" fontId="23" fillId="12" borderId="0" xfId="0" applyFont="1" applyFill="1" applyBorder="1" applyAlignment="1">
      <alignment horizontal="center"/>
    </xf>
    <xf numFmtId="0" fontId="19" fillId="12" borderId="24" xfId="0" applyFont="1" applyFill="1" applyBorder="1" applyAlignment="1">
      <alignment horizontal="center"/>
    </xf>
    <xf numFmtId="0" fontId="20" fillId="12" borderId="24" xfId="0" applyFont="1" applyFill="1" applyBorder="1" applyAlignment="1">
      <alignment horizontal="center"/>
    </xf>
    <xf numFmtId="164" fontId="30" fillId="12" borderId="28" xfId="0" quotePrefix="1" applyNumberFormat="1" applyFont="1" applyFill="1" applyBorder="1" applyAlignment="1">
      <alignment horizontal="center"/>
    </xf>
    <xf numFmtId="164" fontId="30" fillId="12" borderId="28" xfId="0" applyNumberFormat="1" applyFont="1" applyFill="1" applyBorder="1" applyAlignment="1">
      <alignment horizontal="center"/>
    </xf>
    <xf numFmtId="1" fontId="19" fillId="12" borderId="24" xfId="0" applyNumberFormat="1" applyFont="1" applyFill="1" applyBorder="1" applyAlignment="1">
      <alignment horizontal="center"/>
    </xf>
    <xf numFmtId="164" fontId="19" fillId="12" borderId="24" xfId="0" applyNumberFormat="1" applyFont="1" applyFill="1" applyBorder="1" applyAlignment="1">
      <alignment horizontal="center"/>
    </xf>
    <xf numFmtId="1" fontId="21" fillId="12" borderId="0" xfId="0" applyNumberFormat="1" applyFont="1" applyFill="1"/>
    <xf numFmtId="1" fontId="21" fillId="12" borderId="0" xfId="0" applyNumberFormat="1" applyFont="1" applyFill="1" applyBorder="1"/>
    <xf numFmtId="165" fontId="26" fillId="4" borderId="18" xfId="0" applyNumberFormat="1" applyFont="1" applyFill="1" applyBorder="1" applyAlignment="1">
      <alignment horizontal="center" vertical="center"/>
    </xf>
    <xf numFmtId="165" fontId="26" fillId="4" borderId="26" xfId="0" applyNumberFormat="1" applyFont="1" applyFill="1" applyBorder="1" applyAlignment="1">
      <alignment horizontal="center" vertical="center"/>
    </xf>
    <xf numFmtId="165" fontId="26" fillId="4" borderId="27" xfId="0" applyNumberFormat="1" applyFont="1" applyFill="1" applyBorder="1" applyAlignment="1">
      <alignment horizontal="center" vertical="center"/>
    </xf>
    <xf numFmtId="0" fontId="18" fillId="10" borderId="18" xfId="0" applyFont="1" applyFill="1" applyBorder="1" applyAlignment="1">
      <alignment horizontal="left" vertical="center"/>
    </xf>
    <xf numFmtId="0" fontId="18" fillId="10" borderId="27" xfId="0" applyFont="1" applyFill="1" applyBorder="1" applyAlignment="1">
      <alignment horizontal="left" vertical="center"/>
    </xf>
    <xf numFmtId="0" fontId="18" fillId="12" borderId="0" xfId="0" applyFont="1" applyFill="1" applyBorder="1" applyAlignment="1">
      <alignment vertical="center"/>
    </xf>
    <xf numFmtId="165" fontId="26" fillId="12" borderId="21" xfId="0" applyNumberFormat="1" applyFont="1" applyFill="1" applyBorder="1" applyAlignment="1">
      <alignment horizontal="center" vertical="center"/>
    </xf>
    <xf numFmtId="165" fontId="30" fillId="12" borderId="28" xfId="0" applyNumberFormat="1" applyFont="1" applyFill="1" applyBorder="1" applyAlignment="1"/>
    <xf numFmtId="20" fontId="20" fillId="12" borderId="0" xfId="0" applyNumberFormat="1" applyFont="1" applyFill="1"/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FFFD87"/>
      <color rgb="FFEA4A4C"/>
      <color rgb="FF2362EC"/>
      <color rgb="FFF7F1ED"/>
      <color rgb="FFF7CCCB"/>
      <color rgb="FFEC5A17"/>
      <color rgb="FF2FD00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tiff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8580</xdr:colOff>
      <xdr:row>91</xdr:row>
      <xdr:rowOff>154460</xdr:rowOff>
    </xdr:from>
    <xdr:to>
      <xdr:col>3</xdr:col>
      <xdr:colOff>49989</xdr:colOff>
      <xdr:row>94</xdr:row>
      <xdr:rowOff>1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794338E8-E559-7B43-831E-CD77A35C14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4566" y="14107181"/>
          <a:ext cx="473382" cy="398466"/>
        </a:xfrm>
        <a:prstGeom prst="rect">
          <a:avLst/>
        </a:prstGeom>
      </xdr:spPr>
    </xdr:pic>
    <xdr:clientData/>
  </xdr:twoCellAnchor>
  <xdr:twoCellAnchor editAs="absolute">
    <xdr:from>
      <xdr:col>34</xdr:col>
      <xdr:colOff>128716</xdr:colOff>
      <xdr:row>91</xdr:row>
      <xdr:rowOff>163041</xdr:rowOff>
    </xdr:from>
    <xdr:to>
      <xdr:col>36</xdr:col>
      <xdr:colOff>15666</xdr:colOff>
      <xdr:row>94</xdr:row>
      <xdr:rowOff>8582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64BC76C9-8B9F-B24A-AD20-79CD458B79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16335" y="14115762"/>
          <a:ext cx="474433" cy="39846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95</xdr:row>
      <xdr:rowOff>0</xdr:rowOff>
    </xdr:from>
    <xdr:to>
      <xdr:col>36</xdr:col>
      <xdr:colOff>213421</xdr:colOff>
      <xdr:row>138</xdr:row>
      <xdr:rowOff>484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36B78DCF-12DA-7748-92C9-56B139FBBD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4562095"/>
          <a:ext cx="9326880" cy="664224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34E3F3-623E-6D49-8BDF-823BF58C6B81}">
  <dimension ref="A1:AU142"/>
  <sheetViews>
    <sheetView tabSelected="1" zoomScale="147" zoomScaleNormal="147" workbookViewId="0">
      <selection activeCell="B6" sqref="B6:D7"/>
    </sheetView>
  </sheetViews>
  <sheetFormatPr baseColWidth="10" defaultColWidth="2" defaultRowHeight="12" customHeight="1" x14ac:dyDescent="0.2"/>
  <cols>
    <col min="1" max="1" width="2.83203125" style="12" customWidth="1"/>
    <col min="2" max="3" width="2.83203125" customWidth="1"/>
    <col min="4" max="6" width="3.83203125" customWidth="1"/>
    <col min="7" max="9" width="2.83203125" customWidth="1"/>
    <col min="10" max="12" width="3.83203125" customWidth="1"/>
    <col min="13" max="15" width="2.83203125" customWidth="1"/>
    <col min="16" max="18" width="3.83203125" customWidth="1"/>
    <col min="19" max="21" width="2.83203125" customWidth="1"/>
    <col min="22" max="24" width="3.83203125" customWidth="1"/>
    <col min="25" max="27" width="2.83203125" customWidth="1"/>
    <col min="28" max="30" width="3.83203125" customWidth="1"/>
    <col min="31" max="33" width="2.83203125" customWidth="1"/>
    <col min="34" max="36" width="3.83203125" customWidth="1"/>
    <col min="37" max="37" width="2.83203125" style="12" customWidth="1"/>
    <col min="47" max="47" width="3.1640625" bestFit="1" customWidth="1"/>
  </cols>
  <sheetData>
    <row r="1" spans="1:40" ht="9" customHeight="1" thickBot="1" x14ac:dyDescent="0.25">
      <c r="A1" s="63"/>
      <c r="B1" s="204" t="s">
        <v>34</v>
      </c>
      <c r="C1" s="204"/>
      <c r="D1" s="204"/>
      <c r="E1" s="204"/>
      <c r="F1" s="204"/>
      <c r="G1" s="204"/>
      <c r="H1" s="204"/>
      <c r="I1" s="204"/>
      <c r="J1" s="204"/>
      <c r="K1" s="204"/>
      <c r="L1" s="204"/>
      <c r="M1" s="204"/>
      <c r="N1" s="204"/>
      <c r="O1" s="204"/>
      <c r="P1" s="204"/>
      <c r="Q1" s="204"/>
      <c r="R1" s="204"/>
      <c r="S1" s="204"/>
      <c r="T1" s="204"/>
      <c r="U1" s="204"/>
      <c r="V1" s="204"/>
      <c r="W1" s="204"/>
      <c r="X1" s="204"/>
      <c r="Y1" s="204"/>
      <c r="Z1" s="204"/>
      <c r="AA1" s="204"/>
      <c r="AB1" s="204"/>
      <c r="AC1" s="204"/>
      <c r="AD1" s="204"/>
      <c r="AE1" s="204"/>
      <c r="AF1" s="204"/>
      <c r="AG1" s="204"/>
      <c r="AH1" s="204"/>
      <c r="AI1" s="204"/>
      <c r="AJ1" s="204"/>
      <c r="AK1" s="63"/>
    </row>
    <row r="2" spans="1:40" ht="19" customHeight="1" thickBot="1" x14ac:dyDescent="0.25">
      <c r="A2" s="63"/>
      <c r="B2" s="132" t="s">
        <v>36</v>
      </c>
      <c r="C2" s="133"/>
      <c r="D2" s="134"/>
      <c r="E2" s="135"/>
      <c r="F2" s="136"/>
      <c r="G2" s="136"/>
      <c r="H2" s="136"/>
      <c r="I2" s="136"/>
      <c r="J2" s="136"/>
      <c r="K2" s="136"/>
      <c r="L2" s="137"/>
      <c r="M2" s="67"/>
      <c r="N2" s="141" t="s">
        <v>37</v>
      </c>
      <c r="O2" s="141"/>
      <c r="P2" s="141"/>
      <c r="Q2" s="141"/>
      <c r="R2" s="141"/>
      <c r="S2" s="141"/>
      <c r="T2" s="141"/>
      <c r="U2" s="141"/>
      <c r="V2" s="141"/>
      <c r="W2" s="141"/>
      <c r="X2" s="141"/>
      <c r="Y2" s="67"/>
      <c r="Z2" s="132" t="s">
        <v>28</v>
      </c>
      <c r="AA2" s="133"/>
      <c r="AB2" s="133"/>
      <c r="AC2" s="133"/>
      <c r="AD2" s="133"/>
      <c r="AE2" s="133"/>
      <c r="AF2" s="133"/>
      <c r="AG2" s="133"/>
      <c r="AH2" s="138">
        <f>SUM(B91)</f>
        <v>0</v>
      </c>
      <c r="AI2" s="139"/>
      <c r="AJ2" s="140"/>
      <c r="AK2" s="63"/>
    </row>
    <row r="3" spans="1:40" ht="14" customHeight="1" x14ac:dyDescent="0.2">
      <c r="A3" s="63"/>
      <c r="B3" s="126" t="s">
        <v>38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67"/>
      <c r="T3" s="67"/>
      <c r="U3" s="67"/>
      <c r="V3" s="67"/>
      <c r="W3" s="67"/>
      <c r="X3" s="67"/>
      <c r="Y3" s="67"/>
      <c r="Z3" s="67"/>
      <c r="AA3" s="67"/>
      <c r="AB3" s="67"/>
      <c r="AC3" s="67"/>
      <c r="AD3" s="67"/>
      <c r="AE3" s="67"/>
      <c r="AF3" s="67"/>
      <c r="AG3" s="67"/>
      <c r="AH3" s="67"/>
      <c r="AI3" s="67"/>
      <c r="AJ3" s="67"/>
      <c r="AK3" s="63"/>
    </row>
    <row r="4" spans="1:40" ht="14" customHeight="1" x14ac:dyDescent="0.2">
      <c r="A4" s="63"/>
      <c r="B4" s="67"/>
      <c r="C4" s="67"/>
      <c r="D4" s="67"/>
      <c r="E4" s="67"/>
      <c r="F4" s="67"/>
      <c r="G4" s="67"/>
      <c r="H4" s="67"/>
      <c r="I4" s="67"/>
      <c r="J4" s="67"/>
      <c r="K4" s="67"/>
      <c r="L4" s="67"/>
      <c r="M4" s="67"/>
      <c r="N4" s="67"/>
      <c r="O4" s="67"/>
      <c r="P4" s="67"/>
      <c r="Q4" s="67"/>
      <c r="R4" s="67"/>
      <c r="S4" s="67"/>
      <c r="T4" s="67"/>
      <c r="U4" s="67"/>
      <c r="V4" s="67"/>
      <c r="W4" s="67"/>
      <c r="X4" s="67"/>
      <c r="Y4" s="67"/>
      <c r="Z4" s="67"/>
      <c r="AA4" s="67"/>
      <c r="AB4" s="67"/>
      <c r="AC4" s="67"/>
      <c r="AD4" s="67"/>
      <c r="AE4" s="67"/>
      <c r="AF4" s="67"/>
      <c r="AG4" s="67"/>
      <c r="AH4" s="67"/>
      <c r="AI4" s="67"/>
      <c r="AJ4" s="67"/>
      <c r="AK4" s="63"/>
    </row>
    <row r="5" spans="1:40" s="22" customFormat="1" ht="12" customHeight="1" x14ac:dyDescent="0.2">
      <c r="A5" s="91"/>
      <c r="B5" s="178" t="s">
        <v>23</v>
      </c>
      <c r="C5" s="179"/>
      <c r="D5" s="179"/>
      <c r="E5" s="179"/>
      <c r="F5" s="180"/>
      <c r="G5" s="68"/>
      <c r="H5" s="169" t="s">
        <v>24</v>
      </c>
      <c r="I5" s="169"/>
      <c r="J5" s="169"/>
      <c r="K5" s="169"/>
      <c r="L5" s="169"/>
      <c r="M5" s="68"/>
      <c r="N5" s="169" t="s">
        <v>40</v>
      </c>
      <c r="O5" s="169"/>
      <c r="P5" s="169"/>
      <c r="Q5" s="169"/>
      <c r="R5" s="169"/>
      <c r="S5" s="68"/>
      <c r="T5" s="169" t="s">
        <v>31</v>
      </c>
      <c r="U5" s="169"/>
      <c r="V5" s="169"/>
      <c r="W5" s="169"/>
      <c r="X5" s="169"/>
      <c r="Y5" s="70"/>
      <c r="Z5" s="169" t="s">
        <v>32</v>
      </c>
      <c r="AA5" s="169"/>
      <c r="AB5" s="169"/>
      <c r="AC5" s="169"/>
      <c r="AD5" s="169"/>
      <c r="AE5" s="68"/>
      <c r="AF5" s="169" t="s">
        <v>23</v>
      </c>
      <c r="AG5" s="169"/>
      <c r="AH5" s="169"/>
      <c r="AI5" s="169"/>
      <c r="AJ5" s="169"/>
      <c r="AK5" s="91"/>
    </row>
    <row r="6" spans="1:40" ht="9" customHeight="1" x14ac:dyDescent="0.2">
      <c r="A6" s="63"/>
      <c r="B6" s="188">
        <v>65.916666666666671</v>
      </c>
      <c r="C6" s="189"/>
      <c r="D6" s="189"/>
      <c r="E6" s="192" t="s">
        <v>8</v>
      </c>
      <c r="F6" s="193"/>
      <c r="G6" s="89"/>
      <c r="H6" s="196">
        <v>0</v>
      </c>
      <c r="I6" s="197"/>
      <c r="J6" s="197"/>
      <c r="K6" s="192" t="s">
        <v>8</v>
      </c>
      <c r="L6" s="193"/>
      <c r="M6" s="89"/>
      <c r="N6" s="196">
        <v>0.29166666666666669</v>
      </c>
      <c r="O6" s="197"/>
      <c r="P6" s="197"/>
      <c r="Q6" s="192" t="s">
        <v>8</v>
      </c>
      <c r="R6" s="193"/>
      <c r="S6" s="89"/>
      <c r="T6" s="182">
        <v>25</v>
      </c>
      <c r="U6" s="183"/>
      <c r="V6" s="184"/>
      <c r="W6" s="192" t="s">
        <v>25</v>
      </c>
      <c r="X6" s="193"/>
      <c r="Y6" s="89"/>
      <c r="Z6" s="182">
        <v>15</v>
      </c>
      <c r="AA6" s="183"/>
      <c r="AB6" s="183"/>
      <c r="AC6" s="192" t="s">
        <v>25</v>
      </c>
      <c r="AD6" s="193"/>
      <c r="AE6" s="89"/>
      <c r="AF6" s="214">
        <f>SUM(B6-H6)</f>
        <v>65.916666666666671</v>
      </c>
      <c r="AG6" s="215"/>
      <c r="AH6" s="216"/>
      <c r="AI6" s="192" t="s">
        <v>10</v>
      </c>
      <c r="AJ6" s="193"/>
      <c r="AK6" s="63"/>
    </row>
    <row r="7" spans="1:40" ht="7" customHeight="1" x14ac:dyDescent="0.2">
      <c r="A7" s="63"/>
      <c r="B7" s="190"/>
      <c r="C7" s="191"/>
      <c r="D7" s="191"/>
      <c r="E7" s="194"/>
      <c r="F7" s="195"/>
      <c r="G7" s="89"/>
      <c r="H7" s="198"/>
      <c r="I7" s="199"/>
      <c r="J7" s="199"/>
      <c r="K7" s="194"/>
      <c r="L7" s="195"/>
      <c r="M7" s="89"/>
      <c r="N7" s="198"/>
      <c r="O7" s="199"/>
      <c r="P7" s="199"/>
      <c r="Q7" s="194"/>
      <c r="R7" s="195"/>
      <c r="S7" s="89"/>
      <c r="T7" s="185"/>
      <c r="U7" s="186"/>
      <c r="V7" s="187"/>
      <c r="W7" s="194"/>
      <c r="X7" s="195"/>
      <c r="Y7" s="89"/>
      <c r="Z7" s="185"/>
      <c r="AA7" s="186"/>
      <c r="AB7" s="186"/>
      <c r="AC7" s="194"/>
      <c r="AD7" s="195"/>
      <c r="AE7" s="89"/>
      <c r="AF7" s="217"/>
      <c r="AG7" s="218"/>
      <c r="AH7" s="219"/>
      <c r="AI7" s="194"/>
      <c r="AJ7" s="195"/>
      <c r="AK7" s="63"/>
    </row>
    <row r="8" spans="1:40" s="23" customFormat="1" ht="13" customHeight="1" thickBot="1" x14ac:dyDescent="0.2">
      <c r="A8" s="63"/>
      <c r="B8" s="205" t="s">
        <v>39</v>
      </c>
      <c r="C8" s="206"/>
      <c r="D8" s="206"/>
      <c r="E8" s="206"/>
      <c r="F8" s="206"/>
      <c r="G8" s="69"/>
      <c r="H8" s="205" t="s">
        <v>39</v>
      </c>
      <c r="I8" s="206"/>
      <c r="J8" s="206"/>
      <c r="K8" s="206"/>
      <c r="L8" s="206"/>
      <c r="M8" s="69"/>
      <c r="N8" s="131"/>
      <c r="O8" s="131"/>
      <c r="P8" s="131"/>
      <c r="Q8" s="238"/>
      <c r="R8" s="238"/>
      <c r="S8" s="69"/>
      <c r="T8" s="220"/>
      <c r="U8" s="221"/>
      <c r="V8" s="221"/>
      <c r="W8" s="181">
        <v>0.29166666666666669</v>
      </c>
      <c r="X8" s="181"/>
      <c r="Y8" s="69"/>
      <c r="Z8" s="225"/>
      <c r="AA8" s="226"/>
      <c r="AB8" s="226"/>
      <c r="AC8" s="181">
        <v>0.29166666666666669</v>
      </c>
      <c r="AD8" s="181"/>
      <c r="AE8" s="69"/>
      <c r="AF8" s="181">
        <f>SUM(F11,F12,F19,F26,F33,F40,L37,L30,L23,R23,R30,R37,X34,X28,X27,X20,AD18,AD25,AD32,AD36,AD39,AJ36,AJ29,AJ22,AJ16,AD11,X13,R16,L16,F54,F61,L58,R55,X53,AD52,AD57,AD62,AD64,AJ62,AJ55,R62,X60,X67,R69,L66,L65,F65,F68,F75,F82,L79,L72,R76,X74,X81,AD78,AD71,AJ69,AJ76)/7</f>
        <v>0</v>
      </c>
      <c r="AG8" s="207"/>
      <c r="AH8" s="207"/>
      <c r="AI8" s="69"/>
      <c r="AJ8" s="69"/>
      <c r="AK8" s="63"/>
    </row>
    <row r="9" spans="1:40" ht="12" customHeight="1" x14ac:dyDescent="0.2">
      <c r="A9" s="63"/>
      <c r="B9" s="146" t="s">
        <v>11</v>
      </c>
      <c r="C9" s="147"/>
      <c r="D9" s="147"/>
      <c r="E9" s="147"/>
      <c r="F9" s="148"/>
      <c r="G9" s="57"/>
      <c r="H9" s="146" t="s">
        <v>9</v>
      </c>
      <c r="I9" s="147"/>
      <c r="J9" s="147"/>
      <c r="K9" s="147"/>
      <c r="L9" s="148"/>
      <c r="M9" s="57"/>
      <c r="N9" s="146" t="s">
        <v>12</v>
      </c>
      <c r="O9" s="147"/>
      <c r="P9" s="147"/>
      <c r="Q9" s="147"/>
      <c r="R9" s="148"/>
      <c r="S9" s="57"/>
      <c r="T9" s="146" t="s">
        <v>13</v>
      </c>
      <c r="U9" s="147"/>
      <c r="V9" s="147"/>
      <c r="W9" s="147"/>
      <c r="X9" s="148"/>
      <c r="Y9" s="57"/>
      <c r="Z9" s="146" t="s">
        <v>14</v>
      </c>
      <c r="AA9" s="147"/>
      <c r="AB9" s="147"/>
      <c r="AC9" s="147"/>
      <c r="AD9" s="148"/>
      <c r="AE9" s="57"/>
      <c r="AF9" s="146" t="s">
        <v>15</v>
      </c>
      <c r="AG9" s="147"/>
      <c r="AH9" s="147"/>
      <c r="AI9" s="147"/>
      <c r="AJ9" s="148"/>
      <c r="AK9" s="63"/>
    </row>
    <row r="10" spans="1:40" ht="12" customHeight="1" thickBot="1" x14ac:dyDescent="0.25">
      <c r="A10" s="63"/>
      <c r="B10" s="149"/>
      <c r="C10" s="150"/>
      <c r="D10" s="15" t="s">
        <v>6</v>
      </c>
      <c r="E10" s="16" t="s">
        <v>7</v>
      </c>
      <c r="F10" s="17" t="s">
        <v>10</v>
      </c>
      <c r="G10" s="57"/>
      <c r="H10" s="149"/>
      <c r="I10" s="150"/>
      <c r="J10" s="15" t="s">
        <v>6</v>
      </c>
      <c r="K10" s="16" t="s">
        <v>7</v>
      </c>
      <c r="L10" s="17" t="s">
        <v>10</v>
      </c>
      <c r="M10" s="57"/>
      <c r="N10" s="151"/>
      <c r="O10" s="152"/>
      <c r="P10" s="15" t="s">
        <v>6</v>
      </c>
      <c r="Q10" s="16" t="s">
        <v>7</v>
      </c>
      <c r="R10" s="17" t="s">
        <v>10</v>
      </c>
      <c r="S10" s="57"/>
      <c r="T10" s="149"/>
      <c r="U10" s="150"/>
      <c r="V10" s="15" t="s">
        <v>6</v>
      </c>
      <c r="W10" s="16" t="s">
        <v>7</v>
      </c>
      <c r="X10" s="17" t="s">
        <v>10</v>
      </c>
      <c r="Y10" s="57"/>
      <c r="Z10" s="149"/>
      <c r="AA10" s="150"/>
      <c r="AB10" s="15" t="s">
        <v>6</v>
      </c>
      <c r="AC10" s="16" t="s">
        <v>7</v>
      </c>
      <c r="AD10" s="17" t="s">
        <v>10</v>
      </c>
      <c r="AE10" s="57"/>
      <c r="AF10" s="149"/>
      <c r="AG10" s="150"/>
      <c r="AH10" s="15" t="s">
        <v>6</v>
      </c>
      <c r="AI10" s="16" t="s">
        <v>7</v>
      </c>
      <c r="AJ10" s="17" t="s">
        <v>10</v>
      </c>
      <c r="AK10" s="92"/>
    </row>
    <row r="11" spans="1:40" ht="12" customHeight="1" x14ac:dyDescent="0.2">
      <c r="A11" s="109">
        <v>1</v>
      </c>
      <c r="B11" s="1">
        <v>1</v>
      </c>
      <c r="C11" s="9" t="s">
        <v>0</v>
      </c>
      <c r="D11" s="41"/>
      <c r="E11" s="112"/>
      <c r="F11" s="26"/>
      <c r="G11" s="57"/>
      <c r="H11" s="1">
        <v>1</v>
      </c>
      <c r="I11" s="13" t="s">
        <v>3</v>
      </c>
      <c r="J11" s="45"/>
      <c r="K11" s="52"/>
      <c r="L11" s="30"/>
      <c r="M11" s="64">
        <v>0</v>
      </c>
      <c r="N11" s="1">
        <v>1</v>
      </c>
      <c r="O11" s="13" t="s">
        <v>3</v>
      </c>
      <c r="P11" s="45"/>
      <c r="Q11" s="52"/>
      <c r="R11" s="30"/>
      <c r="S11" s="57"/>
      <c r="T11" s="1">
        <v>1</v>
      </c>
      <c r="U11" s="13" t="s">
        <v>5</v>
      </c>
      <c r="V11" s="45"/>
      <c r="W11" s="53"/>
      <c r="X11" s="30"/>
      <c r="Y11" s="57"/>
      <c r="Z11" s="1">
        <v>1</v>
      </c>
      <c r="AA11" s="2" t="s">
        <v>1</v>
      </c>
      <c r="AB11" s="48"/>
      <c r="AC11" s="115"/>
      <c r="AD11" s="26"/>
      <c r="AE11" s="57"/>
      <c r="AF11" s="1">
        <v>1</v>
      </c>
      <c r="AG11" s="13" t="s">
        <v>3</v>
      </c>
      <c r="AH11" s="45"/>
      <c r="AI11" s="53"/>
      <c r="AJ11" s="30"/>
      <c r="AK11" s="62">
        <v>0.29166666666666669</v>
      </c>
    </row>
    <row r="12" spans="1:40" ht="12" customHeight="1" x14ac:dyDescent="0.2">
      <c r="A12" s="109"/>
      <c r="B12" s="10">
        <v>2</v>
      </c>
      <c r="C12" s="11" t="s">
        <v>1</v>
      </c>
      <c r="D12" s="42"/>
      <c r="E12" s="113"/>
      <c r="F12" s="27"/>
      <c r="G12" s="57"/>
      <c r="H12" s="3">
        <v>2</v>
      </c>
      <c r="I12" s="5" t="s">
        <v>3</v>
      </c>
      <c r="J12" s="40"/>
      <c r="K12" s="50"/>
      <c r="L12" s="28"/>
      <c r="M12" s="64">
        <v>2.0833333333333332E-2</v>
      </c>
      <c r="N12" s="3">
        <v>2</v>
      </c>
      <c r="O12" s="5" t="s">
        <v>3</v>
      </c>
      <c r="P12" s="40"/>
      <c r="Q12" s="50"/>
      <c r="R12" s="28"/>
      <c r="S12" s="57"/>
      <c r="T12" s="3">
        <v>2</v>
      </c>
      <c r="U12" s="4" t="s">
        <v>0</v>
      </c>
      <c r="V12" s="43"/>
      <c r="W12" s="114"/>
      <c r="X12" s="27"/>
      <c r="Y12" s="57"/>
      <c r="Z12" s="3">
        <v>2</v>
      </c>
      <c r="AA12" s="5" t="s">
        <v>2</v>
      </c>
      <c r="AB12" s="40"/>
      <c r="AC12" s="54"/>
      <c r="AD12" s="28"/>
      <c r="AE12" s="57"/>
      <c r="AF12" s="3">
        <v>2</v>
      </c>
      <c r="AG12" s="5" t="s">
        <v>4</v>
      </c>
      <c r="AH12" s="40"/>
      <c r="AI12" s="54"/>
      <c r="AJ12" s="28"/>
      <c r="AK12" s="62">
        <v>0.3125</v>
      </c>
    </row>
    <row r="13" spans="1:40" ht="12" customHeight="1" x14ac:dyDescent="0.2">
      <c r="A13" s="109"/>
      <c r="B13" s="3">
        <v>3</v>
      </c>
      <c r="C13" s="5" t="s">
        <v>2</v>
      </c>
      <c r="D13" s="40"/>
      <c r="E13" s="50"/>
      <c r="F13" s="28"/>
      <c r="G13" s="57"/>
      <c r="H13" s="3">
        <v>3</v>
      </c>
      <c r="I13" s="5" t="s">
        <v>4</v>
      </c>
      <c r="J13" s="40"/>
      <c r="K13" s="50"/>
      <c r="L13" s="28"/>
      <c r="M13" s="64">
        <v>4.1666666666666664E-2</v>
      </c>
      <c r="N13" s="3">
        <v>3</v>
      </c>
      <c r="O13" s="5" t="s">
        <v>4</v>
      </c>
      <c r="P13" s="40"/>
      <c r="Q13" s="50"/>
      <c r="R13" s="28"/>
      <c r="S13" s="57"/>
      <c r="T13" s="3">
        <v>3</v>
      </c>
      <c r="U13" s="4" t="s">
        <v>1</v>
      </c>
      <c r="V13" s="43"/>
      <c r="W13" s="114"/>
      <c r="X13" s="27"/>
      <c r="Y13" s="57"/>
      <c r="Z13" s="3">
        <v>3</v>
      </c>
      <c r="AA13" s="5" t="s">
        <v>3</v>
      </c>
      <c r="AB13" s="40"/>
      <c r="AC13" s="54"/>
      <c r="AD13" s="28"/>
      <c r="AE13" s="57"/>
      <c r="AF13" s="3">
        <v>3</v>
      </c>
      <c r="AG13" s="5" t="s">
        <v>5</v>
      </c>
      <c r="AH13" s="40"/>
      <c r="AI13" s="54"/>
      <c r="AJ13" s="28"/>
      <c r="AK13" s="62">
        <v>0.31666666666666665</v>
      </c>
    </row>
    <row r="14" spans="1:40" ht="12" customHeight="1" x14ac:dyDescent="0.2">
      <c r="A14" s="110"/>
      <c r="B14" s="3">
        <v>4</v>
      </c>
      <c r="C14" s="5" t="s">
        <v>3</v>
      </c>
      <c r="D14" s="40"/>
      <c r="E14" s="50"/>
      <c r="F14" s="28"/>
      <c r="G14" s="57"/>
      <c r="H14" s="3">
        <v>4</v>
      </c>
      <c r="I14" s="5" t="s">
        <v>5</v>
      </c>
      <c r="J14" s="40"/>
      <c r="K14" s="50"/>
      <c r="L14" s="36"/>
      <c r="M14" s="64">
        <v>6.25E-2</v>
      </c>
      <c r="N14" s="3">
        <v>4</v>
      </c>
      <c r="O14" s="5" t="s">
        <v>5</v>
      </c>
      <c r="P14" s="40"/>
      <c r="Q14" s="50"/>
      <c r="R14" s="28"/>
      <c r="S14" s="57"/>
      <c r="T14" s="3">
        <v>4</v>
      </c>
      <c r="U14" s="5" t="s">
        <v>2</v>
      </c>
      <c r="V14" s="40"/>
      <c r="W14" s="54"/>
      <c r="X14" s="28"/>
      <c r="Y14" s="57"/>
      <c r="Z14" s="3">
        <v>4</v>
      </c>
      <c r="AA14" s="5" t="s">
        <v>3</v>
      </c>
      <c r="AB14" s="40"/>
      <c r="AC14" s="54"/>
      <c r="AD14" s="28"/>
      <c r="AE14" s="57"/>
      <c r="AF14" s="3">
        <v>4</v>
      </c>
      <c r="AG14" s="4" t="s">
        <v>0</v>
      </c>
      <c r="AH14" s="43"/>
      <c r="AI14" s="114"/>
      <c r="AJ14" s="27"/>
      <c r="AK14" s="62">
        <v>0.31944444444444448</v>
      </c>
    </row>
    <row r="15" spans="1:40" ht="12" customHeight="1" x14ac:dyDescent="0.2">
      <c r="A15" s="110"/>
      <c r="B15" s="3">
        <v>5</v>
      </c>
      <c r="C15" s="5" t="s">
        <v>3</v>
      </c>
      <c r="D15" s="40"/>
      <c r="E15" s="50"/>
      <c r="F15" s="28"/>
      <c r="G15" s="57"/>
      <c r="H15" s="14">
        <v>5</v>
      </c>
      <c r="I15" s="4" t="s">
        <v>0</v>
      </c>
      <c r="J15" s="43"/>
      <c r="K15" s="113"/>
      <c r="L15" s="27"/>
      <c r="M15" s="64">
        <v>8.3333333333333329E-2</v>
      </c>
      <c r="N15" s="3">
        <v>5</v>
      </c>
      <c r="O15" s="4" t="s">
        <v>0</v>
      </c>
      <c r="P15" s="43"/>
      <c r="Q15" s="113"/>
      <c r="R15" s="27"/>
      <c r="S15" s="57"/>
      <c r="T15" s="3">
        <v>5</v>
      </c>
      <c r="U15" s="5" t="s">
        <v>3</v>
      </c>
      <c r="V15" s="40"/>
      <c r="W15" s="54"/>
      <c r="X15" s="28"/>
      <c r="Y15" s="57"/>
      <c r="Z15" s="3">
        <v>5</v>
      </c>
      <c r="AA15" s="5" t="s">
        <v>4</v>
      </c>
      <c r="AB15" s="40"/>
      <c r="AC15" s="54"/>
      <c r="AD15" s="28"/>
      <c r="AE15" s="57"/>
      <c r="AF15" s="3">
        <v>5</v>
      </c>
      <c r="AG15" s="4" t="s">
        <v>1</v>
      </c>
      <c r="AH15" s="43"/>
      <c r="AI15" s="114"/>
      <c r="AJ15" s="27"/>
      <c r="AK15" s="62">
        <v>0.32291666666666669</v>
      </c>
      <c r="AM15" s="24"/>
      <c r="AN15" s="24"/>
    </row>
    <row r="16" spans="1:40" ht="12" customHeight="1" x14ac:dyDescent="0.2">
      <c r="A16" s="63"/>
      <c r="B16" s="3">
        <v>6</v>
      </c>
      <c r="C16" s="5" t="s">
        <v>4</v>
      </c>
      <c r="D16" s="40"/>
      <c r="E16" s="50"/>
      <c r="F16" s="28"/>
      <c r="G16" s="57"/>
      <c r="H16" s="14">
        <v>6</v>
      </c>
      <c r="I16" s="4" t="s">
        <v>1</v>
      </c>
      <c r="J16" s="43"/>
      <c r="K16" s="113"/>
      <c r="L16" s="27"/>
      <c r="M16" s="64">
        <v>0.10416666666666667</v>
      </c>
      <c r="N16" s="3">
        <v>6</v>
      </c>
      <c r="O16" s="4" t="s">
        <v>1</v>
      </c>
      <c r="P16" s="43"/>
      <c r="Q16" s="113"/>
      <c r="R16" s="27"/>
      <c r="S16" s="57"/>
      <c r="T16" s="3">
        <v>6</v>
      </c>
      <c r="U16" s="5" t="s">
        <v>3</v>
      </c>
      <c r="V16" s="40"/>
      <c r="W16" s="54"/>
      <c r="X16" s="28"/>
      <c r="Y16" s="57"/>
      <c r="Z16" s="3">
        <v>6</v>
      </c>
      <c r="AA16" s="5" t="s">
        <v>5</v>
      </c>
      <c r="AB16" s="40"/>
      <c r="AC16" s="54"/>
      <c r="AD16" s="28"/>
      <c r="AE16" s="57"/>
      <c r="AF16" s="3">
        <v>6</v>
      </c>
      <c r="AG16" s="8" t="s">
        <v>2</v>
      </c>
      <c r="AH16" s="46"/>
      <c r="AI16" s="116"/>
      <c r="AJ16" s="31"/>
      <c r="AK16" s="62">
        <v>0.3263888888888889</v>
      </c>
      <c r="AM16" s="24"/>
      <c r="AN16" s="24"/>
    </row>
    <row r="17" spans="1:40" ht="12" customHeight="1" x14ac:dyDescent="0.2">
      <c r="A17" s="63"/>
      <c r="B17" s="3">
        <v>7</v>
      </c>
      <c r="C17" s="5" t="s">
        <v>5</v>
      </c>
      <c r="D17" s="40"/>
      <c r="E17" s="50"/>
      <c r="F17" s="28"/>
      <c r="G17" s="57"/>
      <c r="H17" s="14">
        <v>7</v>
      </c>
      <c r="I17" s="5" t="s">
        <v>2</v>
      </c>
      <c r="J17" s="40"/>
      <c r="K17" s="50"/>
      <c r="L17" s="28"/>
      <c r="M17" s="64">
        <v>0.125</v>
      </c>
      <c r="N17" s="3">
        <v>7</v>
      </c>
      <c r="O17" s="5" t="s">
        <v>2</v>
      </c>
      <c r="P17" s="40"/>
      <c r="Q17" s="50"/>
      <c r="R17" s="28"/>
      <c r="S17" s="57"/>
      <c r="T17" s="3">
        <v>7</v>
      </c>
      <c r="U17" s="5" t="s">
        <v>4</v>
      </c>
      <c r="V17" s="40"/>
      <c r="W17" s="54"/>
      <c r="X17" s="28"/>
      <c r="Y17" s="57"/>
      <c r="Z17" s="3">
        <v>7</v>
      </c>
      <c r="AA17" s="4" t="s">
        <v>0</v>
      </c>
      <c r="AB17" s="43"/>
      <c r="AC17" s="114"/>
      <c r="AD17" s="27"/>
      <c r="AE17" s="57"/>
      <c r="AF17" s="3">
        <v>7</v>
      </c>
      <c r="AG17" s="5" t="s">
        <v>3</v>
      </c>
      <c r="AH17" s="40"/>
      <c r="AI17" s="54"/>
      <c r="AJ17" s="28"/>
      <c r="AK17" s="62">
        <v>0.33333333333333331</v>
      </c>
      <c r="AM17" s="24"/>
      <c r="AN17" s="24"/>
    </row>
    <row r="18" spans="1:40" ht="12" customHeight="1" x14ac:dyDescent="0.2">
      <c r="A18" s="111"/>
      <c r="B18" s="3">
        <v>8</v>
      </c>
      <c r="C18" s="4" t="s">
        <v>0</v>
      </c>
      <c r="D18" s="43"/>
      <c r="E18" s="113"/>
      <c r="F18" s="27"/>
      <c r="G18" s="57"/>
      <c r="H18" s="14">
        <v>8</v>
      </c>
      <c r="I18" s="5" t="s">
        <v>3</v>
      </c>
      <c r="J18" s="40"/>
      <c r="K18" s="50"/>
      <c r="L18" s="28"/>
      <c r="M18" s="64">
        <v>0.14583333333333334</v>
      </c>
      <c r="N18" s="3">
        <v>8</v>
      </c>
      <c r="O18" s="5" t="s">
        <v>3</v>
      </c>
      <c r="P18" s="40"/>
      <c r="Q18" s="50"/>
      <c r="R18" s="28"/>
      <c r="S18" s="57"/>
      <c r="T18" s="3">
        <v>8</v>
      </c>
      <c r="U18" s="5" t="s">
        <v>5</v>
      </c>
      <c r="V18" s="40"/>
      <c r="W18" s="54"/>
      <c r="X18" s="28"/>
      <c r="Y18" s="57"/>
      <c r="Z18" s="3">
        <v>8</v>
      </c>
      <c r="AA18" s="8" t="s">
        <v>1</v>
      </c>
      <c r="AB18" s="46"/>
      <c r="AC18" s="116"/>
      <c r="AD18" s="31"/>
      <c r="AE18" s="57"/>
      <c r="AF18" s="3">
        <v>8</v>
      </c>
      <c r="AG18" s="5" t="s">
        <v>3</v>
      </c>
      <c r="AH18" s="40"/>
      <c r="AI18" s="54"/>
      <c r="AJ18" s="28"/>
      <c r="AK18" s="62">
        <v>0.375</v>
      </c>
      <c r="AM18" s="24"/>
      <c r="AN18" s="24"/>
    </row>
    <row r="19" spans="1:40" ht="12" customHeight="1" x14ac:dyDescent="0.2">
      <c r="A19" s="111"/>
      <c r="B19" s="3">
        <v>9</v>
      </c>
      <c r="C19" s="4" t="s">
        <v>1</v>
      </c>
      <c r="D19" s="43"/>
      <c r="E19" s="113"/>
      <c r="F19" s="27"/>
      <c r="G19" s="57"/>
      <c r="H19" s="14">
        <v>9</v>
      </c>
      <c r="I19" s="5" t="s">
        <v>3</v>
      </c>
      <c r="J19" s="40"/>
      <c r="K19" s="50"/>
      <c r="L19" s="28"/>
      <c r="M19" s="64">
        <v>0.16666666666666666</v>
      </c>
      <c r="N19" s="3">
        <v>9</v>
      </c>
      <c r="O19" s="5" t="s">
        <v>3</v>
      </c>
      <c r="P19" s="40"/>
      <c r="Q19" s="50"/>
      <c r="R19" s="28"/>
      <c r="S19" s="57"/>
      <c r="T19" s="14">
        <v>9</v>
      </c>
      <c r="U19" s="4" t="s">
        <v>0</v>
      </c>
      <c r="V19" s="43"/>
      <c r="W19" s="114"/>
      <c r="X19" s="27"/>
      <c r="Y19" s="57"/>
      <c r="Z19" s="3">
        <v>9</v>
      </c>
      <c r="AA19" s="5" t="s">
        <v>2</v>
      </c>
      <c r="AB19" s="40"/>
      <c r="AC19" s="54"/>
      <c r="AD19" s="28"/>
      <c r="AE19" s="57"/>
      <c r="AF19" s="3">
        <v>9</v>
      </c>
      <c r="AG19" s="5" t="s">
        <v>4</v>
      </c>
      <c r="AH19" s="40"/>
      <c r="AI19" s="54"/>
      <c r="AJ19" s="28"/>
      <c r="AK19" s="62">
        <v>0.41666666666666669</v>
      </c>
      <c r="AM19" s="24"/>
      <c r="AN19" s="24"/>
    </row>
    <row r="20" spans="1:40" ht="12" customHeight="1" x14ac:dyDescent="0.2">
      <c r="A20" s="62">
        <v>64.458333333333329</v>
      </c>
      <c r="B20" s="3">
        <v>10</v>
      </c>
      <c r="C20" s="5" t="s">
        <v>2</v>
      </c>
      <c r="D20" s="40"/>
      <c r="E20" s="50"/>
      <c r="F20" s="28"/>
      <c r="G20" s="57"/>
      <c r="H20" s="14">
        <v>10</v>
      </c>
      <c r="I20" s="5" t="s">
        <v>4</v>
      </c>
      <c r="J20" s="40"/>
      <c r="K20" s="50"/>
      <c r="L20" s="28"/>
      <c r="M20" s="64">
        <v>0.1875</v>
      </c>
      <c r="N20" s="3">
        <v>10</v>
      </c>
      <c r="O20" s="5" t="s">
        <v>4</v>
      </c>
      <c r="P20" s="40"/>
      <c r="Q20" s="50"/>
      <c r="R20" s="28"/>
      <c r="S20" s="57"/>
      <c r="T20" s="14">
        <v>10</v>
      </c>
      <c r="U20" s="4" t="s">
        <v>1</v>
      </c>
      <c r="V20" s="43"/>
      <c r="W20" s="114"/>
      <c r="X20" s="27"/>
      <c r="Y20" s="57"/>
      <c r="Z20" s="3">
        <v>10</v>
      </c>
      <c r="AA20" s="5" t="s">
        <v>3</v>
      </c>
      <c r="AB20" s="40"/>
      <c r="AC20" s="54"/>
      <c r="AD20" s="28"/>
      <c r="AE20" s="57"/>
      <c r="AF20" s="3">
        <v>10</v>
      </c>
      <c r="AG20" s="5" t="s">
        <v>5</v>
      </c>
      <c r="AH20" s="40"/>
      <c r="AI20" s="54"/>
      <c r="AJ20" s="28"/>
      <c r="AK20" s="62"/>
    </row>
    <row r="21" spans="1:40" ht="12" customHeight="1" x14ac:dyDescent="0.2">
      <c r="A21" s="62">
        <v>64.75</v>
      </c>
      <c r="B21" s="3">
        <v>11</v>
      </c>
      <c r="C21" s="5" t="s">
        <v>3</v>
      </c>
      <c r="D21" s="40"/>
      <c r="E21" s="50"/>
      <c r="F21" s="28"/>
      <c r="G21" s="57"/>
      <c r="H21" s="14">
        <v>11</v>
      </c>
      <c r="I21" s="5" t="s">
        <v>5</v>
      </c>
      <c r="J21" s="40"/>
      <c r="K21" s="50"/>
      <c r="L21" s="28"/>
      <c r="M21" s="64">
        <v>0.20833333333333334</v>
      </c>
      <c r="N21" s="3">
        <v>11</v>
      </c>
      <c r="O21" s="5" t="s">
        <v>5</v>
      </c>
      <c r="P21" s="40"/>
      <c r="Q21" s="50"/>
      <c r="R21" s="28"/>
      <c r="S21" s="57"/>
      <c r="T21" s="14">
        <v>11</v>
      </c>
      <c r="U21" s="5" t="s">
        <v>2</v>
      </c>
      <c r="V21" s="40"/>
      <c r="W21" s="54"/>
      <c r="X21" s="28"/>
      <c r="Y21" s="57"/>
      <c r="Z21" s="3">
        <v>11</v>
      </c>
      <c r="AA21" s="5" t="s">
        <v>3</v>
      </c>
      <c r="AB21" s="40"/>
      <c r="AC21" s="54"/>
      <c r="AD21" s="28"/>
      <c r="AE21" s="57"/>
      <c r="AF21" s="3">
        <v>11</v>
      </c>
      <c r="AG21" s="4" t="s">
        <v>0</v>
      </c>
      <c r="AH21" s="43"/>
      <c r="AI21" s="114"/>
      <c r="AJ21" s="27"/>
      <c r="AK21" s="63"/>
    </row>
    <row r="22" spans="1:40" ht="12" customHeight="1" x14ac:dyDescent="0.2">
      <c r="A22" s="62">
        <v>65.041666666666671</v>
      </c>
      <c r="B22" s="3">
        <v>12</v>
      </c>
      <c r="C22" s="5" t="s">
        <v>3</v>
      </c>
      <c r="D22" s="40"/>
      <c r="E22" s="50"/>
      <c r="F22" s="28"/>
      <c r="G22" s="57"/>
      <c r="H22" s="14">
        <v>12</v>
      </c>
      <c r="I22" s="4" t="s">
        <v>0</v>
      </c>
      <c r="J22" s="43"/>
      <c r="K22" s="113"/>
      <c r="L22" s="27"/>
      <c r="M22" s="64">
        <v>0.25</v>
      </c>
      <c r="N22" s="3">
        <v>12</v>
      </c>
      <c r="O22" s="4" t="s">
        <v>0</v>
      </c>
      <c r="P22" s="43"/>
      <c r="Q22" s="113"/>
      <c r="R22" s="27"/>
      <c r="S22" s="57"/>
      <c r="T22" s="14">
        <v>12</v>
      </c>
      <c r="U22" s="5" t="s">
        <v>3</v>
      </c>
      <c r="V22" s="40"/>
      <c r="W22" s="54"/>
      <c r="X22" s="28"/>
      <c r="Y22" s="57"/>
      <c r="Z22" s="3">
        <v>12</v>
      </c>
      <c r="AA22" s="5" t="s">
        <v>4</v>
      </c>
      <c r="AB22" s="40"/>
      <c r="AC22" s="54"/>
      <c r="AD22" s="28"/>
      <c r="AE22" s="57"/>
      <c r="AF22" s="3">
        <v>12</v>
      </c>
      <c r="AG22" s="4" t="s">
        <v>1</v>
      </c>
      <c r="AH22" s="43"/>
      <c r="AI22" s="114"/>
      <c r="AJ22" s="27"/>
      <c r="AK22" s="63"/>
    </row>
    <row r="23" spans="1:40" ht="12" customHeight="1" x14ac:dyDescent="0.2">
      <c r="A23" s="62">
        <v>65.333333333333329</v>
      </c>
      <c r="B23" s="3">
        <v>13</v>
      </c>
      <c r="C23" s="5" t="s">
        <v>4</v>
      </c>
      <c r="D23" s="40"/>
      <c r="E23" s="50"/>
      <c r="F23" s="28"/>
      <c r="G23" s="57"/>
      <c r="H23" s="14">
        <v>13</v>
      </c>
      <c r="I23" s="4" t="s">
        <v>1</v>
      </c>
      <c r="J23" s="43"/>
      <c r="K23" s="113"/>
      <c r="L23" s="27"/>
      <c r="M23" s="64">
        <v>0.29166666666666669</v>
      </c>
      <c r="N23" s="3">
        <v>13</v>
      </c>
      <c r="O23" s="4" t="s">
        <v>1</v>
      </c>
      <c r="P23" s="43"/>
      <c r="Q23" s="113"/>
      <c r="R23" s="27"/>
      <c r="S23" s="57"/>
      <c r="T23" s="14">
        <v>13</v>
      </c>
      <c r="U23" s="5" t="s">
        <v>3</v>
      </c>
      <c r="V23" s="40"/>
      <c r="W23" s="54"/>
      <c r="X23" s="28"/>
      <c r="Y23" s="57"/>
      <c r="Z23" s="3">
        <v>13</v>
      </c>
      <c r="AA23" s="5" t="s">
        <v>5</v>
      </c>
      <c r="AB23" s="40"/>
      <c r="AC23" s="54"/>
      <c r="AD23" s="28"/>
      <c r="AE23" s="57"/>
      <c r="AF23" s="3">
        <v>13</v>
      </c>
      <c r="AG23" s="5" t="s">
        <v>2</v>
      </c>
      <c r="AH23" s="40"/>
      <c r="AI23" s="54"/>
      <c r="AJ23" s="28"/>
      <c r="AK23" s="63"/>
    </row>
    <row r="24" spans="1:40" ht="12" customHeight="1" x14ac:dyDescent="0.2">
      <c r="A24" s="62">
        <v>65.625</v>
      </c>
      <c r="B24" s="3">
        <v>14</v>
      </c>
      <c r="C24" s="5" t="s">
        <v>5</v>
      </c>
      <c r="D24" s="40"/>
      <c r="E24" s="50"/>
      <c r="F24" s="28"/>
      <c r="G24" s="57"/>
      <c r="H24" s="14">
        <v>14</v>
      </c>
      <c r="I24" s="5" t="s">
        <v>2</v>
      </c>
      <c r="J24" s="40"/>
      <c r="K24" s="50"/>
      <c r="L24" s="28"/>
      <c r="M24" s="64">
        <v>0.33333333333333331</v>
      </c>
      <c r="N24" s="3">
        <v>14</v>
      </c>
      <c r="O24" s="5" t="s">
        <v>2</v>
      </c>
      <c r="P24" s="40"/>
      <c r="Q24" s="50"/>
      <c r="R24" s="28"/>
      <c r="S24" s="57"/>
      <c r="T24" s="14">
        <v>14</v>
      </c>
      <c r="U24" s="5" t="s">
        <v>4</v>
      </c>
      <c r="V24" s="40"/>
      <c r="W24" s="54"/>
      <c r="X24" s="28"/>
      <c r="Y24" s="57"/>
      <c r="Z24" s="3">
        <v>14</v>
      </c>
      <c r="AA24" s="4" t="s">
        <v>0</v>
      </c>
      <c r="AB24" s="43"/>
      <c r="AC24" s="114"/>
      <c r="AD24" s="27"/>
      <c r="AE24" s="57"/>
      <c r="AF24" s="3">
        <v>14</v>
      </c>
      <c r="AG24" s="5" t="s">
        <v>3</v>
      </c>
      <c r="AH24" s="40"/>
      <c r="AI24" s="54"/>
      <c r="AJ24" s="28"/>
      <c r="AK24" s="63"/>
    </row>
    <row r="25" spans="1:40" ht="12" customHeight="1" x14ac:dyDescent="0.2">
      <c r="A25" s="62">
        <v>65.916666666666671</v>
      </c>
      <c r="B25" s="3">
        <v>15</v>
      </c>
      <c r="C25" s="4" t="s">
        <v>0</v>
      </c>
      <c r="D25" s="43"/>
      <c r="E25" s="113"/>
      <c r="F25" s="27"/>
      <c r="G25" s="57"/>
      <c r="H25" s="14">
        <v>15</v>
      </c>
      <c r="I25" s="5" t="s">
        <v>3</v>
      </c>
      <c r="J25" s="40"/>
      <c r="K25" s="50"/>
      <c r="L25" s="28"/>
      <c r="M25" s="64">
        <v>0.375</v>
      </c>
      <c r="N25" s="3">
        <v>15</v>
      </c>
      <c r="O25" s="5" t="s">
        <v>3</v>
      </c>
      <c r="P25" s="40"/>
      <c r="Q25" s="50"/>
      <c r="R25" s="28"/>
      <c r="S25" s="57"/>
      <c r="T25" s="14">
        <v>15</v>
      </c>
      <c r="U25" s="5" t="s">
        <v>5</v>
      </c>
      <c r="V25" s="40"/>
      <c r="W25" s="54"/>
      <c r="X25" s="28"/>
      <c r="Y25" s="57"/>
      <c r="Z25" s="3">
        <v>15</v>
      </c>
      <c r="AA25" s="4" t="s">
        <v>1</v>
      </c>
      <c r="AB25" s="43"/>
      <c r="AC25" s="114"/>
      <c r="AD25" s="27"/>
      <c r="AE25" s="57"/>
      <c r="AF25" s="3">
        <v>15</v>
      </c>
      <c r="AG25" s="5" t="s">
        <v>3</v>
      </c>
      <c r="AH25" s="40"/>
      <c r="AI25" s="54"/>
      <c r="AJ25" s="28"/>
      <c r="AK25" s="63">
        <v>15</v>
      </c>
    </row>
    <row r="26" spans="1:40" ht="12" customHeight="1" x14ac:dyDescent="0.2">
      <c r="A26" s="62"/>
      <c r="B26" s="3">
        <v>16</v>
      </c>
      <c r="C26" s="4" t="s">
        <v>1</v>
      </c>
      <c r="D26" s="43"/>
      <c r="E26" s="113"/>
      <c r="F26" s="27"/>
      <c r="G26" s="57"/>
      <c r="H26" s="14">
        <v>16</v>
      </c>
      <c r="I26" s="5" t="s">
        <v>3</v>
      </c>
      <c r="J26" s="40"/>
      <c r="K26" s="50"/>
      <c r="L26" s="28"/>
      <c r="M26" s="64">
        <v>0.41666666666666669</v>
      </c>
      <c r="N26" s="3">
        <v>16</v>
      </c>
      <c r="O26" s="5" t="s">
        <v>3</v>
      </c>
      <c r="P26" s="40"/>
      <c r="Q26" s="50"/>
      <c r="R26" s="28"/>
      <c r="S26" s="57"/>
      <c r="T26" s="14">
        <v>16</v>
      </c>
      <c r="U26" s="4" t="s">
        <v>0</v>
      </c>
      <c r="V26" s="43"/>
      <c r="W26" s="114"/>
      <c r="X26" s="27"/>
      <c r="Y26" s="57"/>
      <c r="Z26" s="3">
        <v>16</v>
      </c>
      <c r="AA26" s="5" t="s">
        <v>2</v>
      </c>
      <c r="AB26" s="40"/>
      <c r="AC26" s="54"/>
      <c r="AD26" s="28"/>
      <c r="AE26" s="57"/>
      <c r="AF26" s="3">
        <v>16</v>
      </c>
      <c r="AG26" s="5" t="s">
        <v>4</v>
      </c>
      <c r="AH26" s="40"/>
      <c r="AI26" s="54"/>
      <c r="AJ26" s="28"/>
      <c r="AK26" s="63">
        <v>16</v>
      </c>
    </row>
    <row r="27" spans="1:40" ht="12" customHeight="1" x14ac:dyDescent="0.2">
      <c r="A27" s="63"/>
      <c r="B27" s="3">
        <v>17</v>
      </c>
      <c r="C27" s="5" t="s">
        <v>2</v>
      </c>
      <c r="D27" s="40"/>
      <c r="E27" s="50"/>
      <c r="F27" s="28"/>
      <c r="G27" s="57"/>
      <c r="H27" s="14">
        <v>17</v>
      </c>
      <c r="I27" s="5" t="s">
        <v>4</v>
      </c>
      <c r="J27" s="40"/>
      <c r="K27" s="50"/>
      <c r="L27" s="28"/>
      <c r="M27" s="64">
        <v>0.45833333333333331</v>
      </c>
      <c r="N27" s="3">
        <v>17</v>
      </c>
      <c r="O27" s="5" t="s">
        <v>4</v>
      </c>
      <c r="P27" s="40"/>
      <c r="Q27" s="50"/>
      <c r="R27" s="28"/>
      <c r="S27" s="57"/>
      <c r="T27" s="14">
        <v>17</v>
      </c>
      <c r="U27" s="4" t="s">
        <v>1</v>
      </c>
      <c r="V27" s="43"/>
      <c r="W27" s="114"/>
      <c r="X27" s="27"/>
      <c r="Y27" s="57"/>
      <c r="Z27" s="3">
        <v>17</v>
      </c>
      <c r="AA27" s="5" t="s">
        <v>3</v>
      </c>
      <c r="AB27" s="40"/>
      <c r="AC27" s="54"/>
      <c r="AD27" s="28"/>
      <c r="AE27" s="57"/>
      <c r="AF27" s="3">
        <v>17</v>
      </c>
      <c r="AG27" s="5" t="s">
        <v>5</v>
      </c>
      <c r="AH27" s="40"/>
      <c r="AI27" s="54"/>
      <c r="AJ27" s="28"/>
      <c r="AK27" s="63">
        <v>17</v>
      </c>
    </row>
    <row r="28" spans="1:40" ht="12" customHeight="1" x14ac:dyDescent="0.2">
      <c r="A28" s="63"/>
      <c r="B28" s="3">
        <v>18</v>
      </c>
      <c r="C28" s="5" t="s">
        <v>3</v>
      </c>
      <c r="D28" s="40"/>
      <c r="E28" s="50"/>
      <c r="F28" s="28"/>
      <c r="G28" s="57"/>
      <c r="H28" s="14">
        <v>18</v>
      </c>
      <c r="I28" s="5" t="s">
        <v>5</v>
      </c>
      <c r="J28" s="40"/>
      <c r="K28" s="50"/>
      <c r="L28" s="28"/>
      <c r="M28" s="64">
        <v>0.5</v>
      </c>
      <c r="N28" s="3">
        <v>18</v>
      </c>
      <c r="O28" s="5" t="s">
        <v>5</v>
      </c>
      <c r="P28" s="40"/>
      <c r="Q28" s="50"/>
      <c r="R28" s="28"/>
      <c r="S28" s="57"/>
      <c r="T28" s="14">
        <v>18</v>
      </c>
      <c r="U28" s="8" t="s">
        <v>2</v>
      </c>
      <c r="V28" s="46"/>
      <c r="W28" s="116"/>
      <c r="X28" s="31"/>
      <c r="Y28" s="57"/>
      <c r="Z28" s="3">
        <v>18</v>
      </c>
      <c r="AA28" s="5" t="s">
        <v>3</v>
      </c>
      <c r="AB28" s="40"/>
      <c r="AC28" s="54"/>
      <c r="AD28" s="28"/>
      <c r="AE28" s="57"/>
      <c r="AF28" s="3">
        <v>18</v>
      </c>
      <c r="AG28" s="4" t="s">
        <v>0</v>
      </c>
      <c r="AH28" s="43"/>
      <c r="AI28" s="114"/>
      <c r="AJ28" s="27"/>
      <c r="AK28" s="63">
        <v>18</v>
      </c>
    </row>
    <row r="29" spans="1:40" ht="12" customHeight="1" x14ac:dyDescent="0.2">
      <c r="A29" s="63"/>
      <c r="B29" s="3">
        <v>19</v>
      </c>
      <c r="C29" s="5" t="s">
        <v>3</v>
      </c>
      <c r="D29" s="40"/>
      <c r="E29" s="50"/>
      <c r="F29" s="28"/>
      <c r="G29" s="57"/>
      <c r="H29" s="14">
        <v>19</v>
      </c>
      <c r="I29" s="4" t="s">
        <v>0</v>
      </c>
      <c r="J29" s="43"/>
      <c r="K29" s="113"/>
      <c r="L29" s="27"/>
      <c r="M29" s="64">
        <v>0.54166666666666663</v>
      </c>
      <c r="N29" s="3">
        <v>19</v>
      </c>
      <c r="O29" s="4" t="s">
        <v>0</v>
      </c>
      <c r="P29" s="43"/>
      <c r="Q29" s="113"/>
      <c r="R29" s="27"/>
      <c r="S29" s="57"/>
      <c r="T29" s="14">
        <v>19</v>
      </c>
      <c r="U29" s="5" t="s">
        <v>3</v>
      </c>
      <c r="V29" s="40"/>
      <c r="W29" s="54"/>
      <c r="X29" s="28"/>
      <c r="Y29" s="57"/>
      <c r="Z29" s="3">
        <v>19</v>
      </c>
      <c r="AA29" s="5" t="s">
        <v>4</v>
      </c>
      <c r="AB29" s="40"/>
      <c r="AC29" s="54"/>
      <c r="AD29" s="28"/>
      <c r="AE29" s="57"/>
      <c r="AF29" s="3">
        <v>19</v>
      </c>
      <c r="AG29" s="4" t="s">
        <v>1</v>
      </c>
      <c r="AH29" s="43"/>
      <c r="AI29" s="114"/>
      <c r="AJ29" s="27"/>
      <c r="AK29" s="63">
        <v>19</v>
      </c>
    </row>
    <row r="30" spans="1:40" ht="12" customHeight="1" x14ac:dyDescent="0.2">
      <c r="A30" s="63">
        <v>25</v>
      </c>
      <c r="B30" s="3">
        <v>20</v>
      </c>
      <c r="C30" s="5" t="s">
        <v>4</v>
      </c>
      <c r="D30" s="40"/>
      <c r="E30" s="50"/>
      <c r="F30" s="28"/>
      <c r="G30" s="57"/>
      <c r="H30" s="14">
        <v>20</v>
      </c>
      <c r="I30" s="4" t="s">
        <v>1</v>
      </c>
      <c r="J30" s="43"/>
      <c r="K30" s="113"/>
      <c r="L30" s="27"/>
      <c r="M30" s="64">
        <v>0.58333333333333337</v>
      </c>
      <c r="N30" s="3">
        <v>20</v>
      </c>
      <c r="O30" s="4" t="s">
        <v>1</v>
      </c>
      <c r="P30" s="43"/>
      <c r="Q30" s="113"/>
      <c r="R30" s="27"/>
      <c r="S30" s="57"/>
      <c r="T30" s="14">
        <v>20</v>
      </c>
      <c r="U30" s="5" t="s">
        <v>3</v>
      </c>
      <c r="V30" s="40"/>
      <c r="W30" s="54"/>
      <c r="X30" s="28"/>
      <c r="Y30" s="57"/>
      <c r="Z30" s="3">
        <v>20</v>
      </c>
      <c r="AA30" s="5" t="s">
        <v>5</v>
      </c>
      <c r="AB30" s="40"/>
      <c r="AC30" s="54"/>
      <c r="AD30" s="28"/>
      <c r="AE30" s="57"/>
      <c r="AF30" s="3">
        <v>20</v>
      </c>
      <c r="AG30" s="5" t="s">
        <v>2</v>
      </c>
      <c r="AH30" s="40"/>
      <c r="AI30" s="54"/>
      <c r="AJ30" s="28"/>
      <c r="AK30" s="63">
        <v>20</v>
      </c>
    </row>
    <row r="31" spans="1:40" ht="12" customHeight="1" x14ac:dyDescent="0.2">
      <c r="A31" s="63">
        <v>26</v>
      </c>
      <c r="B31" s="3">
        <v>21</v>
      </c>
      <c r="C31" s="5" t="s">
        <v>5</v>
      </c>
      <c r="D31" s="40"/>
      <c r="E31" s="50"/>
      <c r="F31" s="28"/>
      <c r="G31" s="57"/>
      <c r="H31" s="3">
        <v>21</v>
      </c>
      <c r="I31" s="5" t="s">
        <v>2</v>
      </c>
      <c r="J31" s="40"/>
      <c r="K31" s="50"/>
      <c r="L31" s="28"/>
      <c r="M31" s="64">
        <v>0.625</v>
      </c>
      <c r="N31" s="3">
        <v>21</v>
      </c>
      <c r="O31" s="5" t="s">
        <v>2</v>
      </c>
      <c r="P31" s="40"/>
      <c r="Q31" s="50"/>
      <c r="R31" s="28"/>
      <c r="S31" s="57"/>
      <c r="T31" s="14">
        <v>21</v>
      </c>
      <c r="U31" s="5" t="s">
        <v>4</v>
      </c>
      <c r="V31" s="40"/>
      <c r="W31" s="54"/>
      <c r="X31" s="28"/>
      <c r="Y31" s="57"/>
      <c r="Z31" s="3">
        <v>21</v>
      </c>
      <c r="AA31" s="4" t="s">
        <v>0</v>
      </c>
      <c r="AB31" s="43"/>
      <c r="AC31" s="114"/>
      <c r="AD31" s="27"/>
      <c r="AE31" s="57"/>
      <c r="AF31" s="3">
        <v>21</v>
      </c>
      <c r="AG31" s="5" t="s">
        <v>3</v>
      </c>
      <c r="AH31" s="40"/>
      <c r="AI31" s="54"/>
      <c r="AJ31" s="28"/>
      <c r="AK31" s="63"/>
    </row>
    <row r="32" spans="1:40" ht="12" customHeight="1" x14ac:dyDescent="0.2">
      <c r="A32" s="63">
        <v>27</v>
      </c>
      <c r="B32" s="3">
        <v>22</v>
      </c>
      <c r="C32" s="4" t="s">
        <v>0</v>
      </c>
      <c r="D32" s="43"/>
      <c r="E32" s="113"/>
      <c r="F32" s="27"/>
      <c r="G32" s="57"/>
      <c r="H32" s="3">
        <v>22</v>
      </c>
      <c r="I32" s="5" t="s">
        <v>3</v>
      </c>
      <c r="J32" s="40"/>
      <c r="K32" s="50"/>
      <c r="L32" s="28"/>
      <c r="M32" s="64">
        <v>0.66666666666666663</v>
      </c>
      <c r="N32" s="3">
        <v>22</v>
      </c>
      <c r="O32" s="5" t="s">
        <v>3</v>
      </c>
      <c r="P32" s="40"/>
      <c r="Q32" s="50"/>
      <c r="R32" s="28"/>
      <c r="S32" s="57"/>
      <c r="T32" s="14">
        <v>22</v>
      </c>
      <c r="U32" s="5" t="s">
        <v>5</v>
      </c>
      <c r="V32" s="40"/>
      <c r="W32" s="54"/>
      <c r="X32" s="28"/>
      <c r="Y32" s="57"/>
      <c r="Z32" s="3">
        <v>22</v>
      </c>
      <c r="AA32" s="4" t="s">
        <v>1</v>
      </c>
      <c r="AB32" s="43"/>
      <c r="AC32" s="114"/>
      <c r="AD32" s="27"/>
      <c r="AE32" s="57"/>
      <c r="AF32" s="3">
        <v>22</v>
      </c>
      <c r="AG32" s="5" t="s">
        <v>3</v>
      </c>
      <c r="AH32" s="40"/>
      <c r="AI32" s="54"/>
      <c r="AJ32" s="28"/>
      <c r="AK32" s="63"/>
    </row>
    <row r="33" spans="1:37" ht="12" customHeight="1" x14ac:dyDescent="0.2">
      <c r="A33" s="63">
        <v>28</v>
      </c>
      <c r="B33" s="3">
        <v>23</v>
      </c>
      <c r="C33" s="4" t="s">
        <v>1</v>
      </c>
      <c r="D33" s="43"/>
      <c r="E33" s="113"/>
      <c r="F33" s="27"/>
      <c r="G33" s="57"/>
      <c r="H33" s="3">
        <v>23</v>
      </c>
      <c r="I33" s="5" t="s">
        <v>3</v>
      </c>
      <c r="J33" s="40"/>
      <c r="K33" s="50"/>
      <c r="L33" s="28"/>
      <c r="M33" s="239">
        <v>0.70833333333333337</v>
      </c>
      <c r="N33" s="3">
        <v>23</v>
      </c>
      <c r="O33" s="5" t="s">
        <v>3</v>
      </c>
      <c r="P33" s="40"/>
      <c r="Q33" s="50"/>
      <c r="R33" s="28"/>
      <c r="S33" s="57"/>
      <c r="T33" s="14">
        <v>23</v>
      </c>
      <c r="U33" s="4" t="s">
        <v>0</v>
      </c>
      <c r="V33" s="43"/>
      <c r="W33" s="114"/>
      <c r="X33" s="27"/>
      <c r="Y33" s="57"/>
      <c r="Z33" s="3">
        <v>23</v>
      </c>
      <c r="AA33" s="5" t="s">
        <v>2</v>
      </c>
      <c r="AB33" s="40"/>
      <c r="AC33" s="54"/>
      <c r="AD33" s="28"/>
      <c r="AE33" s="57"/>
      <c r="AF33" s="3">
        <v>23</v>
      </c>
      <c r="AG33" s="5" t="s">
        <v>4</v>
      </c>
      <c r="AH33" s="40"/>
      <c r="AI33" s="54"/>
      <c r="AJ33" s="28"/>
      <c r="AK33" s="63"/>
    </row>
    <row r="34" spans="1:37" ht="12" customHeight="1" x14ac:dyDescent="0.2">
      <c r="A34" s="63">
        <v>29</v>
      </c>
      <c r="B34" s="3">
        <v>24</v>
      </c>
      <c r="C34" s="5" t="s">
        <v>2</v>
      </c>
      <c r="D34" s="40"/>
      <c r="E34" s="50"/>
      <c r="F34" s="28"/>
      <c r="G34" s="57"/>
      <c r="H34" s="3">
        <v>24</v>
      </c>
      <c r="I34" s="5" t="s">
        <v>4</v>
      </c>
      <c r="J34" s="40"/>
      <c r="K34" s="50"/>
      <c r="L34" s="28"/>
      <c r="M34" s="239">
        <v>0.75</v>
      </c>
      <c r="N34" s="3">
        <v>24</v>
      </c>
      <c r="O34" s="5" t="s">
        <v>4</v>
      </c>
      <c r="P34" s="40"/>
      <c r="Q34" s="50"/>
      <c r="R34" s="28"/>
      <c r="S34" s="57"/>
      <c r="T34" s="14">
        <v>24</v>
      </c>
      <c r="U34" s="4" t="s">
        <v>1</v>
      </c>
      <c r="V34" s="43"/>
      <c r="W34" s="114"/>
      <c r="X34" s="27"/>
      <c r="Y34" s="57"/>
      <c r="Z34" s="3">
        <v>24</v>
      </c>
      <c r="AA34" s="5" t="s">
        <v>3</v>
      </c>
      <c r="AB34" s="40"/>
      <c r="AC34" s="54"/>
      <c r="AD34" s="28"/>
      <c r="AE34" s="57"/>
      <c r="AF34" s="3">
        <v>24</v>
      </c>
      <c r="AG34" s="5" t="s">
        <v>5</v>
      </c>
      <c r="AH34" s="40"/>
      <c r="AI34" s="54"/>
      <c r="AJ34" s="28"/>
      <c r="AK34" s="63"/>
    </row>
    <row r="35" spans="1:37" ht="12" customHeight="1" x14ac:dyDescent="0.2">
      <c r="A35" s="63">
        <v>30</v>
      </c>
      <c r="B35" s="3">
        <v>25</v>
      </c>
      <c r="C35" s="5" t="s">
        <v>3</v>
      </c>
      <c r="D35" s="40"/>
      <c r="E35" s="50"/>
      <c r="F35" s="28"/>
      <c r="G35" s="57"/>
      <c r="H35" s="3">
        <v>25</v>
      </c>
      <c r="I35" s="5" t="s">
        <v>5</v>
      </c>
      <c r="J35" s="40"/>
      <c r="K35" s="50"/>
      <c r="L35" s="28"/>
      <c r="M35" s="239">
        <v>0.79166666666666663</v>
      </c>
      <c r="N35" s="3">
        <v>25</v>
      </c>
      <c r="O35" s="5" t="s">
        <v>5</v>
      </c>
      <c r="P35" s="40"/>
      <c r="Q35" s="50"/>
      <c r="R35" s="28"/>
      <c r="S35" s="57"/>
      <c r="T35" s="3">
        <v>25</v>
      </c>
      <c r="U35" s="5" t="s">
        <v>2</v>
      </c>
      <c r="V35" s="40"/>
      <c r="W35" s="54"/>
      <c r="X35" s="28"/>
      <c r="Y35" s="57"/>
      <c r="Z35" s="3">
        <v>25</v>
      </c>
      <c r="AA35" s="5" t="s">
        <v>3</v>
      </c>
      <c r="AB35" s="40"/>
      <c r="AC35" s="54"/>
      <c r="AD35" s="28"/>
      <c r="AE35" s="57"/>
      <c r="AF35" s="3">
        <v>25</v>
      </c>
      <c r="AG35" s="4" t="s">
        <v>0</v>
      </c>
      <c r="AH35" s="43"/>
      <c r="AI35" s="114"/>
      <c r="AJ35" s="27"/>
      <c r="AK35" s="63"/>
    </row>
    <row r="36" spans="1:37" ht="12" customHeight="1" x14ac:dyDescent="0.2">
      <c r="A36" s="63"/>
      <c r="B36" s="3">
        <v>26</v>
      </c>
      <c r="C36" s="5" t="s">
        <v>3</v>
      </c>
      <c r="D36" s="40"/>
      <c r="E36" s="50"/>
      <c r="F36" s="28"/>
      <c r="G36" s="57"/>
      <c r="H36" s="3">
        <v>26</v>
      </c>
      <c r="I36" s="4" t="s">
        <v>0</v>
      </c>
      <c r="J36" s="43"/>
      <c r="K36" s="113"/>
      <c r="L36" s="27"/>
      <c r="M36" s="239">
        <v>0.83333333333333337</v>
      </c>
      <c r="N36" s="3">
        <v>26</v>
      </c>
      <c r="O36" s="4" t="s">
        <v>0</v>
      </c>
      <c r="P36" s="43"/>
      <c r="Q36" s="113"/>
      <c r="R36" s="27"/>
      <c r="S36" s="57"/>
      <c r="T36" s="3">
        <v>26</v>
      </c>
      <c r="U36" s="5" t="s">
        <v>3</v>
      </c>
      <c r="V36" s="40"/>
      <c r="W36" s="54"/>
      <c r="X36" s="28"/>
      <c r="Y36" s="57"/>
      <c r="Z36" s="3">
        <v>26</v>
      </c>
      <c r="AA36" s="8" t="s">
        <v>4</v>
      </c>
      <c r="AB36" s="46"/>
      <c r="AC36" s="116"/>
      <c r="AD36" s="31"/>
      <c r="AE36" s="57"/>
      <c r="AF36" s="3">
        <v>26</v>
      </c>
      <c r="AG36" s="4" t="s">
        <v>1</v>
      </c>
      <c r="AH36" s="43"/>
      <c r="AI36" s="114"/>
      <c r="AJ36" s="27"/>
      <c r="AK36" s="63"/>
    </row>
    <row r="37" spans="1:37" ht="12" customHeight="1" x14ac:dyDescent="0.2">
      <c r="A37" s="63"/>
      <c r="B37" s="3">
        <v>27</v>
      </c>
      <c r="C37" s="5" t="s">
        <v>4</v>
      </c>
      <c r="D37" s="40"/>
      <c r="E37" s="50"/>
      <c r="F37" s="28"/>
      <c r="G37" s="57"/>
      <c r="H37" s="3">
        <v>27</v>
      </c>
      <c r="I37" s="4" t="s">
        <v>1</v>
      </c>
      <c r="J37" s="43"/>
      <c r="K37" s="113"/>
      <c r="L37" s="27"/>
      <c r="M37" s="239">
        <v>0.875</v>
      </c>
      <c r="N37" s="3">
        <v>27</v>
      </c>
      <c r="O37" s="4" t="s">
        <v>1</v>
      </c>
      <c r="P37" s="43"/>
      <c r="Q37" s="113"/>
      <c r="R37" s="27"/>
      <c r="S37" s="57"/>
      <c r="T37" s="3">
        <v>27</v>
      </c>
      <c r="U37" s="5" t="s">
        <v>3</v>
      </c>
      <c r="V37" s="40"/>
      <c r="W37" s="54"/>
      <c r="X37" s="28"/>
      <c r="Y37" s="57"/>
      <c r="Z37" s="3">
        <v>27</v>
      </c>
      <c r="AA37" s="5" t="s">
        <v>5</v>
      </c>
      <c r="AB37" s="40"/>
      <c r="AC37" s="54"/>
      <c r="AD37" s="28"/>
      <c r="AE37" s="57"/>
      <c r="AF37" s="3">
        <v>27</v>
      </c>
      <c r="AG37" s="5" t="s">
        <v>2</v>
      </c>
      <c r="AH37" s="40"/>
      <c r="AI37" s="54"/>
      <c r="AJ37" s="28"/>
      <c r="AK37" s="63"/>
    </row>
    <row r="38" spans="1:37" ht="12" customHeight="1" thickBot="1" x14ac:dyDescent="0.25">
      <c r="A38" s="63"/>
      <c r="B38" s="3">
        <v>28</v>
      </c>
      <c r="C38" s="5" t="s">
        <v>5</v>
      </c>
      <c r="D38" s="40"/>
      <c r="E38" s="50"/>
      <c r="F38" s="28"/>
      <c r="G38" s="57"/>
      <c r="H38" s="6">
        <v>28</v>
      </c>
      <c r="I38" s="7" t="s">
        <v>2</v>
      </c>
      <c r="J38" s="44"/>
      <c r="K38" s="51"/>
      <c r="L38" s="29"/>
      <c r="M38" s="69"/>
      <c r="N38" s="3">
        <v>28</v>
      </c>
      <c r="O38" s="5" t="s">
        <v>2</v>
      </c>
      <c r="P38" s="40"/>
      <c r="Q38" s="50"/>
      <c r="R38" s="28"/>
      <c r="S38" s="57"/>
      <c r="T38" s="3">
        <v>28</v>
      </c>
      <c r="U38" s="5" t="s">
        <v>4</v>
      </c>
      <c r="V38" s="40"/>
      <c r="W38" s="118"/>
      <c r="X38" s="28"/>
      <c r="Y38" s="57"/>
      <c r="Z38" s="3">
        <v>28</v>
      </c>
      <c r="AA38" s="4" t="s">
        <v>0</v>
      </c>
      <c r="AB38" s="43"/>
      <c r="AC38" s="114"/>
      <c r="AD38" s="27"/>
      <c r="AE38" s="57"/>
      <c r="AF38" s="3">
        <v>28</v>
      </c>
      <c r="AG38" s="5" t="s">
        <v>3</v>
      </c>
      <c r="AH38" s="40"/>
      <c r="AI38" s="54"/>
      <c r="AJ38" s="28"/>
      <c r="AK38" s="63"/>
    </row>
    <row r="39" spans="1:37" ht="12" customHeight="1" x14ac:dyDescent="0.2">
      <c r="A39" s="63"/>
      <c r="B39" s="3">
        <v>29</v>
      </c>
      <c r="C39" s="4" t="s">
        <v>0</v>
      </c>
      <c r="D39" s="43"/>
      <c r="E39" s="113"/>
      <c r="F39" s="27"/>
      <c r="G39" s="57"/>
      <c r="H39" s="79"/>
      <c r="I39" s="59"/>
      <c r="J39" s="74"/>
      <c r="K39" s="83"/>
      <c r="L39" s="84"/>
      <c r="M39" s="69"/>
      <c r="N39" s="3">
        <v>29</v>
      </c>
      <c r="O39" s="5" t="s">
        <v>3</v>
      </c>
      <c r="P39" s="40"/>
      <c r="Q39" s="50"/>
      <c r="R39" s="28"/>
      <c r="S39" s="57"/>
      <c r="T39" s="3">
        <v>29</v>
      </c>
      <c r="U39" s="5" t="s">
        <v>5</v>
      </c>
      <c r="V39" s="40"/>
      <c r="W39" s="54"/>
      <c r="X39" s="28"/>
      <c r="Y39" s="57"/>
      <c r="Z39" s="3">
        <v>29</v>
      </c>
      <c r="AA39" s="4" t="s">
        <v>1</v>
      </c>
      <c r="AB39" s="43"/>
      <c r="AC39" s="114"/>
      <c r="AD39" s="27"/>
      <c r="AE39" s="57"/>
      <c r="AF39" s="3">
        <v>29</v>
      </c>
      <c r="AG39" s="5" t="s">
        <v>3</v>
      </c>
      <c r="AH39" s="40"/>
      <c r="AI39" s="54"/>
      <c r="AJ39" s="28"/>
      <c r="AK39" s="63"/>
    </row>
    <row r="40" spans="1:37" ht="12" customHeight="1" thickBot="1" x14ac:dyDescent="0.25">
      <c r="A40" s="63"/>
      <c r="B40" s="3">
        <v>30</v>
      </c>
      <c r="C40" s="4" t="s">
        <v>1</v>
      </c>
      <c r="D40" s="43"/>
      <c r="E40" s="113"/>
      <c r="F40" s="27"/>
      <c r="G40" s="57"/>
      <c r="H40" s="79"/>
      <c r="I40" s="59"/>
      <c r="J40" s="80"/>
      <c r="K40" s="80"/>
      <c r="L40" s="81"/>
      <c r="M40" s="69"/>
      <c r="N40" s="3">
        <v>30</v>
      </c>
      <c r="O40" s="5" t="s">
        <v>3</v>
      </c>
      <c r="P40" s="40"/>
      <c r="Q40" s="50"/>
      <c r="R40" s="28"/>
      <c r="S40" s="57"/>
      <c r="T40" s="6">
        <v>30</v>
      </c>
      <c r="U40" s="18" t="s">
        <v>0</v>
      </c>
      <c r="V40" s="47"/>
      <c r="W40" s="117"/>
      <c r="X40" s="32"/>
      <c r="Y40" s="57"/>
      <c r="Z40" s="3">
        <v>30</v>
      </c>
      <c r="AA40" s="5" t="s">
        <v>2</v>
      </c>
      <c r="AB40" s="40"/>
      <c r="AC40" s="54"/>
      <c r="AD40" s="28"/>
      <c r="AE40" s="57"/>
      <c r="AF40" s="6">
        <v>30</v>
      </c>
      <c r="AG40" s="7" t="s">
        <v>4</v>
      </c>
      <c r="AH40" s="44"/>
      <c r="AI40" s="55"/>
      <c r="AJ40" s="29"/>
      <c r="AK40" s="63"/>
    </row>
    <row r="41" spans="1:37" ht="12" customHeight="1" thickBot="1" x14ac:dyDescent="0.25">
      <c r="A41" s="63"/>
      <c r="B41" s="6">
        <v>31</v>
      </c>
      <c r="C41" s="7" t="s">
        <v>2</v>
      </c>
      <c r="D41" s="44"/>
      <c r="E41" s="51"/>
      <c r="F41" s="29"/>
      <c r="G41" s="57"/>
      <c r="H41" s="79"/>
      <c r="I41" s="59"/>
      <c r="J41" s="80"/>
      <c r="K41" s="80"/>
      <c r="L41" s="81"/>
      <c r="M41" s="69"/>
      <c r="N41" s="6">
        <v>31</v>
      </c>
      <c r="O41" s="7" t="s">
        <v>4</v>
      </c>
      <c r="P41" s="44"/>
      <c r="Q41" s="51"/>
      <c r="R41" s="29"/>
      <c r="S41" s="57"/>
      <c r="T41" s="79"/>
      <c r="U41" s="59"/>
      <c r="V41" s="85"/>
      <c r="W41" s="80"/>
      <c r="X41" s="81"/>
      <c r="Y41" s="57"/>
      <c r="Z41" s="6">
        <v>31</v>
      </c>
      <c r="AA41" s="7" t="s">
        <v>3</v>
      </c>
      <c r="AB41" s="44"/>
      <c r="AC41" s="55"/>
      <c r="AD41" s="29"/>
      <c r="AE41" s="57"/>
      <c r="AF41" s="86"/>
      <c r="AG41" s="76"/>
      <c r="AH41" s="76"/>
      <c r="AI41" s="76"/>
      <c r="AJ41" s="87"/>
      <c r="AK41" s="63"/>
    </row>
    <row r="42" spans="1:37" s="12" customFormat="1" ht="8" customHeight="1" x14ac:dyDescent="0.15">
      <c r="A42" s="63"/>
      <c r="B42" s="144">
        <v>0.875</v>
      </c>
      <c r="C42" s="145"/>
      <c r="D42" s="73">
        <f>SUM(D13:D17,D20:D24,D27:D31,D34:D38,D41)</f>
        <v>0</v>
      </c>
      <c r="E42" s="73">
        <f>SUM(E13:E17,E20:E24,E27:E31,E34:E38,E41)</f>
        <v>0</v>
      </c>
      <c r="F42" s="82">
        <f>SUM(F11:F41)</f>
        <v>0</v>
      </c>
      <c r="G42" s="64"/>
      <c r="H42" s="144">
        <v>0.83333333333333337</v>
      </c>
      <c r="I42" s="145"/>
      <c r="J42" s="73">
        <f>SUM(J11:J38)</f>
        <v>0</v>
      </c>
      <c r="K42" s="73">
        <f>SUM(K38,K31:K35,K24:K28,K17:K21,K11:K14)</f>
        <v>0</v>
      </c>
      <c r="L42" s="82">
        <f>SUM(L11:L38)</f>
        <v>0</v>
      </c>
      <c r="M42" s="64"/>
      <c r="N42" s="144">
        <v>0.95833333333333337</v>
      </c>
      <c r="O42" s="145"/>
      <c r="P42" s="73">
        <f>SUM(P38:P41,P31:P35,P24:P28,P17:P21,P11:P14)</f>
        <v>0</v>
      </c>
      <c r="Q42" s="73">
        <f>SUM(Q41,Q38:Q41,Q31:Q35,Q24:Q28,Q17:Q21,Q11:Q14)</f>
        <v>0</v>
      </c>
      <c r="R42" s="82">
        <f>SUM(R11:R41)</f>
        <v>0</v>
      </c>
      <c r="S42" s="64"/>
      <c r="T42" s="144">
        <v>0.83333333333333337</v>
      </c>
      <c r="U42" s="145"/>
      <c r="V42" s="73">
        <f>SUM(V14:V18,V21:V25,V29:V32,V35:V39,V11)</f>
        <v>0</v>
      </c>
      <c r="W42" s="74">
        <f>SUM(W35:W39,W29:W32,W21:W25,W14:W18,W11)</f>
        <v>0</v>
      </c>
      <c r="X42" s="82">
        <f>SUM(X11:X40)</f>
        <v>0</v>
      </c>
      <c r="Y42" s="58"/>
      <c r="Z42" s="144">
        <v>0.875</v>
      </c>
      <c r="AA42" s="145"/>
      <c r="AB42" s="73">
        <f>SUM(AB40:AB41,AB37,AB33:AB35,AB26:AB30,AB19:AB23,AB12:AB16)</f>
        <v>0</v>
      </c>
      <c r="AC42" s="74">
        <f>SUM(AC40:AC41,AC37,AC33:AC35,AC26:AC30,AC19:AC23,AC12:AC16)</f>
        <v>0</v>
      </c>
      <c r="AD42" s="82">
        <f>SUM(AD11:AD41)</f>
        <v>0</v>
      </c>
      <c r="AE42" s="58"/>
      <c r="AF42" s="144">
        <v>0.875</v>
      </c>
      <c r="AG42" s="145"/>
      <c r="AH42" s="75">
        <f>SUM(AH37:AH40,AH30:AH34,AH23:AH27,AH17:AH20,AH11:AH13)</f>
        <v>0</v>
      </c>
      <c r="AI42" s="75">
        <f>SUM(AI37:AI40,AI30:AI34,AI23:AI27,AI17:AI20,AI11:AI13)</f>
        <v>0</v>
      </c>
      <c r="AJ42" s="82">
        <f>SUM(AJ11:AJ40)</f>
        <v>0</v>
      </c>
      <c r="AK42" s="63"/>
    </row>
    <row r="43" spans="1:37" ht="12" customHeight="1" x14ac:dyDescent="0.2">
      <c r="A43" s="63"/>
      <c r="B43" s="153" t="s">
        <v>16</v>
      </c>
      <c r="C43" s="154"/>
      <c r="D43" s="158">
        <f>SUM(F42)</f>
        <v>0</v>
      </c>
      <c r="E43" s="158"/>
      <c r="F43" s="159"/>
      <c r="G43" s="65"/>
      <c r="H43" s="153" t="s">
        <v>16</v>
      </c>
      <c r="I43" s="154"/>
      <c r="J43" s="158">
        <f>SUM(L42)</f>
        <v>0</v>
      </c>
      <c r="K43" s="158"/>
      <c r="L43" s="159"/>
      <c r="M43" s="65"/>
      <c r="N43" s="153" t="s">
        <v>16</v>
      </c>
      <c r="O43" s="154"/>
      <c r="P43" s="158">
        <f>SUM(R42)</f>
        <v>0</v>
      </c>
      <c r="Q43" s="158"/>
      <c r="R43" s="159"/>
      <c r="S43" s="65"/>
      <c r="T43" s="153" t="s">
        <v>16</v>
      </c>
      <c r="U43" s="154"/>
      <c r="V43" s="158">
        <f>SUM(X42)</f>
        <v>0</v>
      </c>
      <c r="W43" s="158"/>
      <c r="X43" s="159"/>
      <c r="Y43" s="61"/>
      <c r="Z43" s="153" t="s">
        <v>16</v>
      </c>
      <c r="AA43" s="154"/>
      <c r="AB43" s="158">
        <f>SUM(AD42)</f>
        <v>0</v>
      </c>
      <c r="AC43" s="158"/>
      <c r="AD43" s="159"/>
      <c r="AE43" s="61"/>
      <c r="AF43" s="153" t="s">
        <v>16</v>
      </c>
      <c r="AG43" s="154"/>
      <c r="AH43" s="158">
        <f>SUM(AJ42)</f>
        <v>0</v>
      </c>
      <c r="AI43" s="158"/>
      <c r="AJ43" s="159"/>
      <c r="AK43" s="63"/>
    </row>
    <row r="44" spans="1:37" ht="8" customHeight="1" x14ac:dyDescent="0.2">
      <c r="A44" s="63"/>
      <c r="B44" s="157"/>
      <c r="C44" s="142"/>
      <c r="D44" s="160"/>
      <c r="E44" s="160"/>
      <c r="F44" s="161"/>
      <c r="G44" s="65"/>
      <c r="H44" s="157"/>
      <c r="I44" s="142"/>
      <c r="J44" s="162"/>
      <c r="K44" s="162"/>
      <c r="L44" s="163"/>
      <c r="M44" s="65"/>
      <c r="N44" s="77"/>
      <c r="O44" s="71"/>
      <c r="P44" s="142"/>
      <c r="Q44" s="142"/>
      <c r="R44" s="143"/>
      <c r="S44" s="65"/>
      <c r="T44" s="77"/>
      <c r="U44" s="71"/>
      <c r="V44" s="142"/>
      <c r="W44" s="142"/>
      <c r="X44" s="143"/>
      <c r="Y44" s="61"/>
      <c r="Z44" s="77"/>
      <c r="AA44" s="71"/>
      <c r="AB44" s="142"/>
      <c r="AC44" s="142"/>
      <c r="AD44" s="143"/>
      <c r="AE44" s="61"/>
      <c r="AF44" s="77"/>
      <c r="AG44" s="71"/>
      <c r="AH44" s="142"/>
      <c r="AI44" s="142"/>
      <c r="AJ44" s="143"/>
      <c r="AK44" s="63"/>
    </row>
    <row r="45" spans="1:37" ht="12" customHeight="1" x14ac:dyDescent="0.2">
      <c r="A45" s="63"/>
      <c r="B45" s="153" t="s">
        <v>29</v>
      </c>
      <c r="C45" s="154"/>
      <c r="D45" s="155">
        <f>SUM(E42)</f>
        <v>0</v>
      </c>
      <c r="E45" s="155"/>
      <c r="F45" s="156"/>
      <c r="G45" s="229"/>
      <c r="H45" s="153" t="s">
        <v>29</v>
      </c>
      <c r="I45" s="154"/>
      <c r="J45" s="155">
        <f>SUM(K42)</f>
        <v>0</v>
      </c>
      <c r="K45" s="155"/>
      <c r="L45" s="156"/>
      <c r="M45" s="229"/>
      <c r="N45" s="153" t="s">
        <v>29</v>
      </c>
      <c r="O45" s="154"/>
      <c r="P45" s="155">
        <f>SUM(Q42)</f>
        <v>0</v>
      </c>
      <c r="Q45" s="155"/>
      <c r="R45" s="156"/>
      <c r="S45" s="229"/>
      <c r="T45" s="153" t="s">
        <v>29</v>
      </c>
      <c r="U45" s="154"/>
      <c r="V45" s="155">
        <f>SUM(W42)</f>
        <v>0</v>
      </c>
      <c r="W45" s="155"/>
      <c r="X45" s="156"/>
      <c r="Y45" s="230"/>
      <c r="Z45" s="153" t="s">
        <v>29</v>
      </c>
      <c r="AA45" s="154"/>
      <c r="AB45" s="155">
        <f>SUM(AC42)</f>
        <v>0</v>
      </c>
      <c r="AC45" s="155"/>
      <c r="AD45" s="156"/>
      <c r="AE45" s="230"/>
      <c r="AF45" s="153" t="s">
        <v>29</v>
      </c>
      <c r="AG45" s="154"/>
      <c r="AH45" s="155">
        <f>SUM(AI42)</f>
        <v>0</v>
      </c>
      <c r="AI45" s="155"/>
      <c r="AJ45" s="156"/>
      <c r="AK45" s="63"/>
    </row>
    <row r="46" spans="1:37" ht="8" customHeight="1" x14ac:dyDescent="0.2">
      <c r="A46" s="63"/>
      <c r="B46" s="157"/>
      <c r="C46" s="142"/>
      <c r="D46" s="160"/>
      <c r="E46" s="160"/>
      <c r="F46" s="161"/>
      <c r="G46" s="229"/>
      <c r="H46" s="157"/>
      <c r="I46" s="142"/>
      <c r="J46" s="160"/>
      <c r="K46" s="160"/>
      <c r="L46" s="161"/>
      <c r="M46" s="229"/>
      <c r="N46" s="157"/>
      <c r="O46" s="142"/>
      <c r="P46" s="160"/>
      <c r="Q46" s="160"/>
      <c r="R46" s="161"/>
      <c r="S46" s="229"/>
      <c r="T46" s="157"/>
      <c r="U46" s="142"/>
      <c r="V46" s="160"/>
      <c r="W46" s="160"/>
      <c r="X46" s="161"/>
      <c r="Y46" s="230"/>
      <c r="Z46" s="157"/>
      <c r="AA46" s="142"/>
      <c r="AB46" s="160"/>
      <c r="AC46" s="160"/>
      <c r="AD46" s="161"/>
      <c r="AE46" s="230"/>
      <c r="AF46" s="157"/>
      <c r="AG46" s="142"/>
      <c r="AH46" s="160"/>
      <c r="AI46" s="160"/>
      <c r="AJ46" s="161"/>
      <c r="AK46" s="63"/>
    </row>
    <row r="47" spans="1:37" ht="12" customHeight="1" x14ac:dyDescent="0.2">
      <c r="A47" s="63"/>
      <c r="B47" s="164" t="s">
        <v>6</v>
      </c>
      <c r="C47" s="165"/>
      <c r="D47" s="176">
        <f>SUM(D42)</f>
        <v>0</v>
      </c>
      <c r="E47" s="176"/>
      <c r="F47" s="177"/>
      <c r="G47" s="229"/>
      <c r="H47" s="164" t="s">
        <v>6</v>
      </c>
      <c r="I47" s="165"/>
      <c r="J47" s="176">
        <f>SUM(J42)</f>
        <v>0</v>
      </c>
      <c r="K47" s="176"/>
      <c r="L47" s="177"/>
      <c r="M47" s="229"/>
      <c r="N47" s="164" t="s">
        <v>6</v>
      </c>
      <c r="O47" s="165"/>
      <c r="P47" s="176">
        <f>SUM(P42)</f>
        <v>0</v>
      </c>
      <c r="Q47" s="176"/>
      <c r="R47" s="177"/>
      <c r="S47" s="229"/>
      <c r="T47" s="164" t="s">
        <v>6</v>
      </c>
      <c r="U47" s="165"/>
      <c r="V47" s="176">
        <f>SUM(V42)</f>
        <v>0</v>
      </c>
      <c r="W47" s="176"/>
      <c r="X47" s="177"/>
      <c r="Y47" s="230"/>
      <c r="Z47" s="164" t="s">
        <v>6</v>
      </c>
      <c r="AA47" s="165"/>
      <c r="AB47" s="176">
        <f>SUM(AB42)</f>
        <v>0</v>
      </c>
      <c r="AC47" s="176"/>
      <c r="AD47" s="177"/>
      <c r="AE47" s="230"/>
      <c r="AF47" s="164" t="s">
        <v>6</v>
      </c>
      <c r="AG47" s="165"/>
      <c r="AH47" s="176">
        <f>SUM(AH42)</f>
        <v>0</v>
      </c>
      <c r="AI47" s="176"/>
      <c r="AJ47" s="177"/>
      <c r="AK47" s="63"/>
    </row>
    <row r="48" spans="1:37" ht="12" customHeight="1" x14ac:dyDescent="0.2">
      <c r="A48" s="63"/>
      <c r="B48" s="96"/>
      <c r="C48" s="96"/>
      <c r="D48" s="97"/>
      <c r="E48" s="97"/>
      <c r="F48" s="97"/>
      <c r="G48" s="98"/>
      <c r="H48" s="96"/>
      <c r="I48" s="96"/>
      <c r="J48" s="97"/>
      <c r="K48" s="97"/>
      <c r="L48" s="97"/>
      <c r="M48" s="98"/>
      <c r="N48" s="96"/>
      <c r="O48" s="96"/>
      <c r="P48" s="97"/>
      <c r="Q48" s="97"/>
      <c r="R48" s="97"/>
      <c r="S48" s="98"/>
      <c r="T48" s="96"/>
      <c r="U48" s="96"/>
      <c r="V48" s="97"/>
      <c r="W48" s="97"/>
      <c r="X48" s="97"/>
      <c r="Y48" s="99"/>
      <c r="Z48" s="96"/>
      <c r="AA48" s="96"/>
      <c r="AB48" s="97"/>
      <c r="AC48" s="97"/>
      <c r="AD48" s="97"/>
      <c r="AE48" s="99"/>
      <c r="AF48" s="96"/>
      <c r="AG48" s="96"/>
      <c r="AH48" s="97"/>
      <c r="AI48" s="97"/>
      <c r="AJ48" s="97"/>
      <c r="AK48" s="63"/>
    </row>
    <row r="49" spans="1:37" ht="12" customHeight="1" thickBot="1" x14ac:dyDescent="0.25">
      <c r="A49" s="63"/>
      <c r="B49" s="66"/>
      <c r="C49" s="66"/>
      <c r="D49" s="222"/>
      <c r="E49" s="222"/>
      <c r="F49" s="222"/>
      <c r="G49" s="88"/>
      <c r="H49" s="88"/>
      <c r="I49" s="88"/>
      <c r="J49" s="222"/>
      <c r="K49" s="222"/>
      <c r="L49" s="222"/>
      <c r="M49" s="88"/>
      <c r="N49" s="88"/>
      <c r="O49" s="88"/>
      <c r="P49" s="222"/>
      <c r="Q49" s="222"/>
      <c r="R49" s="222"/>
      <c r="S49" s="88"/>
      <c r="T49" s="88"/>
      <c r="U49" s="88"/>
      <c r="V49" s="222"/>
      <c r="W49" s="222"/>
      <c r="X49" s="222"/>
      <c r="Y49" s="88"/>
      <c r="Z49" s="88"/>
      <c r="AA49" s="88"/>
      <c r="AB49" s="222"/>
      <c r="AC49" s="222"/>
      <c r="AD49" s="222"/>
      <c r="AE49" s="88"/>
      <c r="AF49" s="88"/>
      <c r="AG49" s="88"/>
      <c r="AH49" s="222"/>
      <c r="AI49" s="222"/>
      <c r="AJ49" s="222"/>
      <c r="AK49" s="63"/>
    </row>
    <row r="50" spans="1:37" ht="12" customHeight="1" x14ac:dyDescent="0.2">
      <c r="A50" s="63"/>
      <c r="B50" s="146" t="s">
        <v>17</v>
      </c>
      <c r="C50" s="147"/>
      <c r="D50" s="147"/>
      <c r="E50" s="147"/>
      <c r="F50" s="148"/>
      <c r="G50" s="57"/>
      <c r="H50" s="146" t="s">
        <v>18</v>
      </c>
      <c r="I50" s="147"/>
      <c r="J50" s="147"/>
      <c r="K50" s="147"/>
      <c r="L50" s="148"/>
      <c r="M50" s="57"/>
      <c r="N50" s="146" t="s">
        <v>19</v>
      </c>
      <c r="O50" s="147"/>
      <c r="P50" s="147"/>
      <c r="Q50" s="147"/>
      <c r="R50" s="148"/>
      <c r="S50" s="57"/>
      <c r="T50" s="146" t="s">
        <v>20</v>
      </c>
      <c r="U50" s="147"/>
      <c r="V50" s="147"/>
      <c r="W50" s="147"/>
      <c r="X50" s="148"/>
      <c r="Y50" s="57"/>
      <c r="Z50" s="146" t="s">
        <v>21</v>
      </c>
      <c r="AA50" s="147"/>
      <c r="AB50" s="147"/>
      <c r="AC50" s="147"/>
      <c r="AD50" s="148"/>
      <c r="AE50" s="57"/>
      <c r="AF50" s="146" t="s">
        <v>22</v>
      </c>
      <c r="AG50" s="147"/>
      <c r="AH50" s="147"/>
      <c r="AI50" s="147"/>
      <c r="AJ50" s="148"/>
      <c r="AK50" s="63"/>
    </row>
    <row r="51" spans="1:37" ht="12" customHeight="1" thickBot="1" x14ac:dyDescent="0.25">
      <c r="A51" s="63"/>
      <c r="B51" s="151"/>
      <c r="C51" s="152"/>
      <c r="D51" s="15" t="s">
        <v>6</v>
      </c>
      <c r="E51" s="16" t="s">
        <v>7</v>
      </c>
      <c r="F51" s="17" t="s">
        <v>10</v>
      </c>
      <c r="G51" s="57"/>
      <c r="H51" s="149"/>
      <c r="I51" s="150"/>
      <c r="J51" s="15" t="s">
        <v>6</v>
      </c>
      <c r="K51" s="16" t="s">
        <v>7</v>
      </c>
      <c r="L51" s="17" t="s">
        <v>10</v>
      </c>
      <c r="M51" s="57"/>
      <c r="N51" s="149"/>
      <c r="O51" s="150"/>
      <c r="P51" s="15" t="s">
        <v>6</v>
      </c>
      <c r="Q51" s="16" t="s">
        <v>7</v>
      </c>
      <c r="R51" s="17" t="s">
        <v>10</v>
      </c>
      <c r="S51" s="57"/>
      <c r="T51" s="149"/>
      <c r="U51" s="150"/>
      <c r="V51" s="15" t="s">
        <v>6</v>
      </c>
      <c r="W51" s="16" t="s">
        <v>7</v>
      </c>
      <c r="X51" s="17" t="s">
        <v>10</v>
      </c>
      <c r="Y51" s="57"/>
      <c r="Z51" s="149"/>
      <c r="AA51" s="150"/>
      <c r="AB51" s="15" t="s">
        <v>6</v>
      </c>
      <c r="AC51" s="16" t="s">
        <v>7</v>
      </c>
      <c r="AD51" s="17" t="s">
        <v>10</v>
      </c>
      <c r="AE51" s="57"/>
      <c r="AF51" s="149"/>
      <c r="AG51" s="150"/>
      <c r="AH51" s="15" t="s">
        <v>6</v>
      </c>
      <c r="AI51" s="16" t="s">
        <v>7</v>
      </c>
      <c r="AJ51" s="17" t="s">
        <v>10</v>
      </c>
      <c r="AK51" s="63"/>
    </row>
    <row r="52" spans="1:37" ht="12" customHeight="1" x14ac:dyDescent="0.2">
      <c r="A52" s="63"/>
      <c r="B52" s="1">
        <v>1</v>
      </c>
      <c r="C52" s="13" t="s">
        <v>5</v>
      </c>
      <c r="D52" s="45"/>
      <c r="E52" s="52"/>
      <c r="F52" s="30"/>
      <c r="G52" s="57"/>
      <c r="H52" s="20">
        <v>1</v>
      </c>
      <c r="I52" s="13" t="s">
        <v>2</v>
      </c>
      <c r="J52" s="45"/>
      <c r="K52" s="52"/>
      <c r="L52" s="30"/>
      <c r="M52" s="57"/>
      <c r="N52" s="1">
        <v>1</v>
      </c>
      <c r="O52" s="5" t="s">
        <v>4</v>
      </c>
      <c r="P52" s="45"/>
      <c r="Q52" s="52"/>
      <c r="R52" s="30"/>
      <c r="S52" s="57"/>
      <c r="T52" s="1">
        <v>1</v>
      </c>
      <c r="U52" s="21" t="s">
        <v>0</v>
      </c>
      <c r="V52" s="49"/>
      <c r="W52" s="121"/>
      <c r="X52" s="33"/>
      <c r="Y52" s="57"/>
      <c r="Z52" s="20">
        <v>1</v>
      </c>
      <c r="AA52" s="2" t="s">
        <v>3</v>
      </c>
      <c r="AB52" s="48"/>
      <c r="AC52" s="112"/>
      <c r="AD52" s="26"/>
      <c r="AE52" s="57"/>
      <c r="AF52" s="1">
        <v>1</v>
      </c>
      <c r="AG52" s="13" t="s">
        <v>4</v>
      </c>
      <c r="AH52" s="45"/>
      <c r="AI52" s="52"/>
      <c r="AJ52" s="30"/>
      <c r="AK52" s="63"/>
    </row>
    <row r="53" spans="1:37" ht="12" customHeight="1" x14ac:dyDescent="0.2">
      <c r="A53" s="63"/>
      <c r="B53" s="3">
        <v>2</v>
      </c>
      <c r="C53" s="4" t="s">
        <v>0</v>
      </c>
      <c r="D53" s="43"/>
      <c r="E53" s="113"/>
      <c r="F53" s="27"/>
      <c r="G53" s="57"/>
      <c r="H53" s="14">
        <v>2</v>
      </c>
      <c r="I53" s="5" t="s">
        <v>3</v>
      </c>
      <c r="J53" s="40"/>
      <c r="K53" s="50"/>
      <c r="L53" s="28"/>
      <c r="M53" s="57"/>
      <c r="N53" s="3">
        <v>2</v>
      </c>
      <c r="O53" s="5" t="s">
        <v>5</v>
      </c>
      <c r="P53" s="40"/>
      <c r="Q53" s="50"/>
      <c r="R53" s="28"/>
      <c r="S53" s="57"/>
      <c r="T53" s="3">
        <v>2</v>
      </c>
      <c r="U53" s="4" t="s">
        <v>1</v>
      </c>
      <c r="V53" s="43"/>
      <c r="W53" s="113"/>
      <c r="X53" s="27"/>
      <c r="Y53" s="57"/>
      <c r="Z53" s="14">
        <v>2</v>
      </c>
      <c r="AA53" s="5" t="s">
        <v>3</v>
      </c>
      <c r="AB53" s="40"/>
      <c r="AC53" s="56"/>
      <c r="AD53" s="28"/>
      <c r="AE53" s="57"/>
      <c r="AF53" s="3">
        <v>2</v>
      </c>
      <c r="AG53" s="5" t="s">
        <v>5</v>
      </c>
      <c r="AH53" s="40"/>
      <c r="AI53" s="50"/>
      <c r="AJ53" s="28"/>
      <c r="AK53" s="63"/>
    </row>
    <row r="54" spans="1:37" ht="12" customHeight="1" x14ac:dyDescent="0.2">
      <c r="A54" s="63"/>
      <c r="B54" s="3">
        <v>3</v>
      </c>
      <c r="C54" s="4" t="s">
        <v>1</v>
      </c>
      <c r="D54" s="43"/>
      <c r="E54" s="113"/>
      <c r="F54" s="27"/>
      <c r="G54" s="57"/>
      <c r="H54" s="14">
        <v>3</v>
      </c>
      <c r="I54" s="5" t="s">
        <v>3</v>
      </c>
      <c r="J54" s="40"/>
      <c r="K54" s="50"/>
      <c r="L54" s="28"/>
      <c r="M54" s="57"/>
      <c r="N54" s="3">
        <v>3</v>
      </c>
      <c r="O54" s="4" t="s">
        <v>0</v>
      </c>
      <c r="P54" s="43"/>
      <c r="Q54" s="113"/>
      <c r="R54" s="27"/>
      <c r="S54" s="57"/>
      <c r="T54" s="3">
        <v>3</v>
      </c>
      <c r="U54" s="5" t="s">
        <v>2</v>
      </c>
      <c r="V54" s="40"/>
      <c r="W54" s="50"/>
      <c r="X54" s="28"/>
      <c r="Y54" s="57"/>
      <c r="Z54" s="14">
        <v>3</v>
      </c>
      <c r="AA54" s="5" t="s">
        <v>4</v>
      </c>
      <c r="AB54" s="40"/>
      <c r="AC54" s="50"/>
      <c r="AD54" s="28"/>
      <c r="AE54" s="57"/>
      <c r="AF54" s="3">
        <v>3</v>
      </c>
      <c r="AG54" s="4" t="s">
        <v>0</v>
      </c>
      <c r="AH54" s="43"/>
      <c r="AI54" s="113"/>
      <c r="AJ54" s="27"/>
      <c r="AK54" s="63"/>
    </row>
    <row r="55" spans="1:37" ht="12" customHeight="1" x14ac:dyDescent="0.2">
      <c r="A55" s="63"/>
      <c r="B55" s="3">
        <v>4</v>
      </c>
      <c r="C55" s="5" t="s">
        <v>2</v>
      </c>
      <c r="D55" s="40"/>
      <c r="E55" s="50"/>
      <c r="F55" s="28"/>
      <c r="G55" s="57"/>
      <c r="H55" s="14">
        <v>4</v>
      </c>
      <c r="I55" s="5" t="s">
        <v>4</v>
      </c>
      <c r="J55" s="40"/>
      <c r="K55" s="50"/>
      <c r="L55" s="28"/>
      <c r="M55" s="57"/>
      <c r="N55" s="3">
        <v>4</v>
      </c>
      <c r="O55" s="4" t="s">
        <v>1</v>
      </c>
      <c r="P55" s="43"/>
      <c r="Q55" s="113"/>
      <c r="R55" s="27"/>
      <c r="S55" s="57"/>
      <c r="T55" s="3">
        <v>4</v>
      </c>
      <c r="U55" s="5" t="s">
        <v>3</v>
      </c>
      <c r="V55" s="40"/>
      <c r="W55" s="50"/>
      <c r="X55" s="28"/>
      <c r="Y55" s="57"/>
      <c r="Z55" s="14">
        <v>4</v>
      </c>
      <c r="AA55" s="5" t="s">
        <v>5</v>
      </c>
      <c r="AB55" s="40"/>
      <c r="AC55" s="50"/>
      <c r="AD55" s="28"/>
      <c r="AE55" s="57"/>
      <c r="AF55" s="3">
        <v>4</v>
      </c>
      <c r="AG55" s="4" t="s">
        <v>1</v>
      </c>
      <c r="AH55" s="43"/>
      <c r="AI55" s="113"/>
      <c r="AJ55" s="27"/>
      <c r="AK55" s="63"/>
    </row>
    <row r="56" spans="1:37" ht="12" customHeight="1" x14ac:dyDescent="0.2">
      <c r="A56" s="63"/>
      <c r="B56" s="3">
        <v>5</v>
      </c>
      <c r="C56" s="5" t="s">
        <v>3</v>
      </c>
      <c r="D56" s="40"/>
      <c r="E56" s="50"/>
      <c r="F56" s="28"/>
      <c r="G56" s="57"/>
      <c r="H56" s="14">
        <v>5</v>
      </c>
      <c r="I56" s="5" t="s">
        <v>5</v>
      </c>
      <c r="J56" s="40"/>
      <c r="K56" s="50"/>
      <c r="L56" s="28"/>
      <c r="M56" s="57"/>
      <c r="N56" s="3">
        <v>5</v>
      </c>
      <c r="O56" s="5" t="s">
        <v>2</v>
      </c>
      <c r="P56" s="40"/>
      <c r="Q56" s="50"/>
      <c r="R56" s="28"/>
      <c r="S56" s="57"/>
      <c r="T56" s="3">
        <v>5</v>
      </c>
      <c r="U56" s="5" t="s">
        <v>3</v>
      </c>
      <c r="V56" s="40"/>
      <c r="W56" s="50"/>
      <c r="X56" s="28"/>
      <c r="Y56" s="57"/>
      <c r="Z56" s="14">
        <v>5</v>
      </c>
      <c r="AA56" s="4" t="s">
        <v>0</v>
      </c>
      <c r="AB56" s="43"/>
      <c r="AC56" s="113"/>
      <c r="AD56" s="27"/>
      <c r="AE56" s="57"/>
      <c r="AF56" s="3">
        <v>5</v>
      </c>
      <c r="AG56" s="5" t="s">
        <v>2</v>
      </c>
      <c r="AH56" s="40"/>
      <c r="AI56" s="50"/>
      <c r="AJ56" s="28"/>
      <c r="AK56" s="63"/>
    </row>
    <row r="57" spans="1:37" ht="12" customHeight="1" x14ac:dyDescent="0.2">
      <c r="A57" s="63"/>
      <c r="B57" s="3">
        <v>6</v>
      </c>
      <c r="C57" s="5" t="s">
        <v>3</v>
      </c>
      <c r="D57" s="40"/>
      <c r="E57" s="50"/>
      <c r="F57" s="28"/>
      <c r="G57" s="57"/>
      <c r="H57" s="14">
        <v>6</v>
      </c>
      <c r="I57" s="4" t="s">
        <v>0</v>
      </c>
      <c r="J57" s="43"/>
      <c r="K57" s="113"/>
      <c r="L57" s="27"/>
      <c r="M57" s="57"/>
      <c r="N57" s="3">
        <v>6</v>
      </c>
      <c r="O57" s="5" t="s">
        <v>3</v>
      </c>
      <c r="P57" s="40"/>
      <c r="Q57" s="50"/>
      <c r="R57" s="28"/>
      <c r="S57" s="57"/>
      <c r="T57" s="3">
        <v>6</v>
      </c>
      <c r="U57" s="5" t="s">
        <v>4</v>
      </c>
      <c r="V57" s="40"/>
      <c r="W57" s="50"/>
      <c r="X57" s="28"/>
      <c r="Y57" s="57"/>
      <c r="Z57" s="14">
        <v>6</v>
      </c>
      <c r="AA57" s="4" t="s">
        <v>1</v>
      </c>
      <c r="AB57" s="43"/>
      <c r="AC57" s="113"/>
      <c r="AD57" s="27"/>
      <c r="AE57" s="57"/>
      <c r="AF57" s="3">
        <v>6</v>
      </c>
      <c r="AG57" s="5" t="s">
        <v>3</v>
      </c>
      <c r="AH57" s="40"/>
      <c r="AI57" s="50"/>
      <c r="AJ57" s="28"/>
      <c r="AK57" s="63"/>
    </row>
    <row r="58" spans="1:37" ht="12" customHeight="1" x14ac:dyDescent="0.2">
      <c r="A58" s="63"/>
      <c r="B58" s="3">
        <v>7</v>
      </c>
      <c r="C58" s="5" t="s">
        <v>4</v>
      </c>
      <c r="D58" s="40"/>
      <c r="E58" s="50"/>
      <c r="F58" s="28"/>
      <c r="G58" s="57"/>
      <c r="H58" s="14">
        <v>7</v>
      </c>
      <c r="I58" s="4" t="s">
        <v>1</v>
      </c>
      <c r="J58" s="43"/>
      <c r="K58" s="113"/>
      <c r="L58" s="27"/>
      <c r="M58" s="57"/>
      <c r="N58" s="3">
        <v>7</v>
      </c>
      <c r="O58" s="5" t="s">
        <v>3</v>
      </c>
      <c r="P58" s="40"/>
      <c r="Q58" s="50"/>
      <c r="R58" s="28"/>
      <c r="S58" s="57"/>
      <c r="T58" s="3">
        <v>7</v>
      </c>
      <c r="U58" s="5" t="s">
        <v>5</v>
      </c>
      <c r="V58" s="40"/>
      <c r="W58" s="50"/>
      <c r="X58" s="28"/>
      <c r="Y58" s="57"/>
      <c r="Z58" s="3">
        <v>7</v>
      </c>
      <c r="AA58" s="5" t="s">
        <v>2</v>
      </c>
      <c r="AB58" s="40"/>
      <c r="AC58" s="50"/>
      <c r="AD58" s="28"/>
      <c r="AE58" s="57"/>
      <c r="AF58" s="3">
        <v>7</v>
      </c>
      <c r="AG58" s="5" t="s">
        <v>3</v>
      </c>
      <c r="AH58" s="40"/>
      <c r="AI58" s="50"/>
      <c r="AJ58" s="28"/>
      <c r="AK58" s="63"/>
    </row>
    <row r="59" spans="1:37" ht="12" customHeight="1" x14ac:dyDescent="0.2">
      <c r="A59" s="63"/>
      <c r="B59" s="14">
        <v>8</v>
      </c>
      <c r="C59" s="5" t="s">
        <v>5</v>
      </c>
      <c r="D59" s="40"/>
      <c r="E59" s="50"/>
      <c r="F59" s="28"/>
      <c r="G59" s="57"/>
      <c r="H59" s="14">
        <v>8</v>
      </c>
      <c r="I59" s="5" t="s">
        <v>2</v>
      </c>
      <c r="J59" s="40"/>
      <c r="K59" s="50"/>
      <c r="L59" s="28"/>
      <c r="M59" s="57"/>
      <c r="N59" s="3">
        <v>8</v>
      </c>
      <c r="O59" s="5" t="s">
        <v>4</v>
      </c>
      <c r="P59" s="40"/>
      <c r="Q59" s="50"/>
      <c r="R59" s="28"/>
      <c r="S59" s="57"/>
      <c r="T59" s="3">
        <v>8</v>
      </c>
      <c r="U59" s="4" t="s">
        <v>0</v>
      </c>
      <c r="V59" s="43"/>
      <c r="W59" s="113"/>
      <c r="X59" s="27"/>
      <c r="Y59" s="57"/>
      <c r="Z59" s="3">
        <v>8</v>
      </c>
      <c r="AA59" s="5" t="s">
        <v>3</v>
      </c>
      <c r="AB59" s="40"/>
      <c r="AC59" s="50"/>
      <c r="AD59" s="28"/>
      <c r="AE59" s="57"/>
      <c r="AF59" s="3">
        <v>8</v>
      </c>
      <c r="AG59" s="5" t="s">
        <v>4</v>
      </c>
      <c r="AH59" s="40"/>
      <c r="AI59" s="50"/>
      <c r="AJ59" s="28"/>
      <c r="AK59" s="63"/>
    </row>
    <row r="60" spans="1:37" ht="12" customHeight="1" x14ac:dyDescent="0.2">
      <c r="A60" s="63"/>
      <c r="B60" s="14">
        <v>9</v>
      </c>
      <c r="C60" s="4" t="s">
        <v>0</v>
      </c>
      <c r="D60" s="43"/>
      <c r="E60" s="113"/>
      <c r="F60" s="27"/>
      <c r="G60" s="57"/>
      <c r="H60" s="14">
        <v>9</v>
      </c>
      <c r="I60" s="5" t="s">
        <v>3</v>
      </c>
      <c r="J60" s="40"/>
      <c r="K60" s="50"/>
      <c r="L60" s="28"/>
      <c r="M60" s="57"/>
      <c r="N60" s="3">
        <v>9</v>
      </c>
      <c r="O60" s="5" t="s">
        <v>5</v>
      </c>
      <c r="P60" s="40"/>
      <c r="Q60" s="50"/>
      <c r="R60" s="28"/>
      <c r="S60" s="57"/>
      <c r="T60" s="3">
        <v>9</v>
      </c>
      <c r="U60" s="4" t="s">
        <v>1</v>
      </c>
      <c r="V60" s="43"/>
      <c r="W60" s="113"/>
      <c r="X60" s="27"/>
      <c r="Y60" s="57"/>
      <c r="Z60" s="3">
        <v>9</v>
      </c>
      <c r="AA60" s="5" t="s">
        <v>3</v>
      </c>
      <c r="AB60" s="40"/>
      <c r="AC60" s="50"/>
      <c r="AD60" s="28"/>
      <c r="AE60" s="57"/>
      <c r="AF60" s="3">
        <v>9</v>
      </c>
      <c r="AG60" s="5" t="s">
        <v>5</v>
      </c>
      <c r="AH60" s="40"/>
      <c r="AI60" s="50"/>
      <c r="AJ60" s="28"/>
      <c r="AK60" s="63"/>
    </row>
    <row r="61" spans="1:37" ht="12" customHeight="1" x14ac:dyDescent="0.2">
      <c r="A61" s="63"/>
      <c r="B61" s="14">
        <v>10</v>
      </c>
      <c r="C61" s="4" t="s">
        <v>1</v>
      </c>
      <c r="D61" s="43"/>
      <c r="E61" s="113"/>
      <c r="F61" s="27"/>
      <c r="G61" s="57"/>
      <c r="H61" s="14">
        <v>10</v>
      </c>
      <c r="I61" s="5" t="s">
        <v>3</v>
      </c>
      <c r="J61" s="40"/>
      <c r="K61" s="50"/>
      <c r="L61" s="28"/>
      <c r="M61" s="57"/>
      <c r="N61" s="3">
        <v>10</v>
      </c>
      <c r="O61" s="4" t="s">
        <v>0</v>
      </c>
      <c r="P61" s="43"/>
      <c r="Q61" s="113"/>
      <c r="R61" s="27"/>
      <c r="S61" s="57"/>
      <c r="T61" s="3">
        <v>10</v>
      </c>
      <c r="U61" s="5" t="s">
        <v>2</v>
      </c>
      <c r="V61" s="40"/>
      <c r="W61" s="50"/>
      <c r="X61" s="28"/>
      <c r="Y61" s="57"/>
      <c r="Z61" s="3">
        <v>10</v>
      </c>
      <c r="AA61" s="5" t="s">
        <v>4</v>
      </c>
      <c r="AB61" s="40"/>
      <c r="AC61" s="50"/>
      <c r="AD61" s="28"/>
      <c r="AE61" s="57"/>
      <c r="AF61" s="3">
        <v>10</v>
      </c>
      <c r="AG61" s="4" t="s">
        <v>0</v>
      </c>
      <c r="AH61" s="43"/>
      <c r="AI61" s="113"/>
      <c r="AJ61" s="27"/>
      <c r="AK61" s="63"/>
    </row>
    <row r="62" spans="1:37" ht="12" customHeight="1" x14ac:dyDescent="0.2">
      <c r="A62" s="63"/>
      <c r="B62" s="14">
        <v>11</v>
      </c>
      <c r="C62" s="5" t="s">
        <v>2</v>
      </c>
      <c r="D62" s="40"/>
      <c r="E62" s="50"/>
      <c r="F62" s="28"/>
      <c r="G62" s="57"/>
      <c r="H62" s="14">
        <v>11</v>
      </c>
      <c r="I62" s="5" t="s">
        <v>4</v>
      </c>
      <c r="J62" s="40"/>
      <c r="K62" s="50"/>
      <c r="L62" s="28"/>
      <c r="M62" s="57"/>
      <c r="N62" s="3">
        <v>11</v>
      </c>
      <c r="O62" s="4" t="s">
        <v>1</v>
      </c>
      <c r="P62" s="43"/>
      <c r="Q62" s="113"/>
      <c r="R62" s="27"/>
      <c r="S62" s="57"/>
      <c r="T62" s="3">
        <v>11</v>
      </c>
      <c r="U62" s="5" t="s">
        <v>3</v>
      </c>
      <c r="V62" s="40"/>
      <c r="W62" s="50"/>
      <c r="X62" s="28"/>
      <c r="Y62" s="57"/>
      <c r="Z62" s="3">
        <v>11</v>
      </c>
      <c r="AA62" s="8" t="s">
        <v>5</v>
      </c>
      <c r="AB62" s="46"/>
      <c r="AC62" s="119"/>
      <c r="AD62" s="31"/>
      <c r="AE62" s="57"/>
      <c r="AF62" s="3">
        <v>11</v>
      </c>
      <c r="AG62" s="4" t="s">
        <v>1</v>
      </c>
      <c r="AH62" s="43"/>
      <c r="AI62" s="113"/>
      <c r="AJ62" s="27"/>
      <c r="AK62" s="63"/>
    </row>
    <row r="63" spans="1:37" ht="12" customHeight="1" x14ac:dyDescent="0.2">
      <c r="A63" s="63"/>
      <c r="B63" s="14">
        <v>12</v>
      </c>
      <c r="C63" s="5" t="s">
        <v>3</v>
      </c>
      <c r="D63" s="40"/>
      <c r="E63" s="50"/>
      <c r="F63" s="28"/>
      <c r="G63" s="57"/>
      <c r="H63" s="14">
        <v>12</v>
      </c>
      <c r="I63" s="5" t="s">
        <v>5</v>
      </c>
      <c r="J63" s="40"/>
      <c r="K63" s="50"/>
      <c r="L63" s="28"/>
      <c r="M63" s="57"/>
      <c r="N63" s="3">
        <v>12</v>
      </c>
      <c r="O63" s="5" t="s">
        <v>2</v>
      </c>
      <c r="P63" s="40"/>
      <c r="Q63" s="50"/>
      <c r="R63" s="28"/>
      <c r="S63" s="57"/>
      <c r="T63" s="3">
        <v>12</v>
      </c>
      <c r="U63" s="5" t="s">
        <v>3</v>
      </c>
      <c r="V63" s="40"/>
      <c r="W63" s="50"/>
      <c r="X63" s="28"/>
      <c r="Y63" s="57"/>
      <c r="Z63" s="3">
        <v>12</v>
      </c>
      <c r="AA63" s="4" t="s">
        <v>0</v>
      </c>
      <c r="AB63" s="43"/>
      <c r="AC63" s="113"/>
      <c r="AD63" s="27"/>
      <c r="AE63" s="57"/>
      <c r="AF63" s="3">
        <v>12</v>
      </c>
      <c r="AG63" s="5" t="s">
        <v>2</v>
      </c>
      <c r="AH63" s="40"/>
      <c r="AI63" s="50"/>
      <c r="AJ63" s="28"/>
      <c r="AK63" s="63"/>
    </row>
    <row r="64" spans="1:37" ht="12" customHeight="1" x14ac:dyDescent="0.2">
      <c r="A64" s="63"/>
      <c r="B64" s="14">
        <v>13</v>
      </c>
      <c r="C64" s="5" t="s">
        <v>3</v>
      </c>
      <c r="D64" s="40"/>
      <c r="E64" s="50"/>
      <c r="F64" s="28"/>
      <c r="G64" s="57"/>
      <c r="H64" s="14">
        <v>13</v>
      </c>
      <c r="I64" s="4" t="s">
        <v>0</v>
      </c>
      <c r="J64" s="43"/>
      <c r="K64" s="113"/>
      <c r="L64" s="27"/>
      <c r="M64" s="57"/>
      <c r="N64" s="3">
        <v>13</v>
      </c>
      <c r="O64" s="5" t="s">
        <v>3</v>
      </c>
      <c r="P64" s="40"/>
      <c r="Q64" s="50"/>
      <c r="R64" s="28"/>
      <c r="S64" s="57"/>
      <c r="T64" s="3">
        <v>13</v>
      </c>
      <c r="U64" s="5" t="s">
        <v>4</v>
      </c>
      <c r="V64" s="40"/>
      <c r="W64" s="50"/>
      <c r="X64" s="28"/>
      <c r="Y64" s="57"/>
      <c r="Z64" s="3">
        <v>13</v>
      </c>
      <c r="AA64" s="4" t="s">
        <v>1</v>
      </c>
      <c r="AB64" s="43"/>
      <c r="AC64" s="113"/>
      <c r="AD64" s="27"/>
      <c r="AE64" s="57"/>
      <c r="AF64" s="3">
        <v>13</v>
      </c>
      <c r="AG64" s="5" t="s">
        <v>3</v>
      </c>
      <c r="AH64" s="40"/>
      <c r="AI64" s="50"/>
      <c r="AJ64" s="28"/>
      <c r="AK64" s="63"/>
    </row>
    <row r="65" spans="1:47" ht="12" customHeight="1" x14ac:dyDescent="0.2">
      <c r="A65" s="63"/>
      <c r="B65" s="14">
        <v>14</v>
      </c>
      <c r="C65" s="8" t="s">
        <v>4</v>
      </c>
      <c r="D65" s="46"/>
      <c r="E65" s="119"/>
      <c r="F65" s="31"/>
      <c r="G65" s="57"/>
      <c r="H65" s="14">
        <v>14</v>
      </c>
      <c r="I65" s="4" t="s">
        <v>1</v>
      </c>
      <c r="J65" s="43"/>
      <c r="K65" s="113"/>
      <c r="L65" s="27"/>
      <c r="M65" s="57"/>
      <c r="N65" s="3">
        <v>14</v>
      </c>
      <c r="O65" s="5" t="s">
        <v>3</v>
      </c>
      <c r="P65" s="40"/>
      <c r="Q65" s="50"/>
      <c r="R65" s="28"/>
      <c r="S65" s="57"/>
      <c r="T65" s="3">
        <v>14</v>
      </c>
      <c r="U65" s="5" t="s">
        <v>5</v>
      </c>
      <c r="V65" s="40"/>
      <c r="W65" s="50"/>
      <c r="X65" s="28"/>
      <c r="Y65" s="57"/>
      <c r="Z65" s="3">
        <v>14</v>
      </c>
      <c r="AA65" s="5" t="s">
        <v>2</v>
      </c>
      <c r="AB65" s="40"/>
      <c r="AC65" s="50"/>
      <c r="AD65" s="28"/>
      <c r="AE65" s="57"/>
      <c r="AF65" s="3">
        <v>14</v>
      </c>
      <c r="AG65" s="5" t="s">
        <v>3</v>
      </c>
      <c r="AH65" s="40"/>
      <c r="AI65" s="50"/>
      <c r="AJ65" s="28"/>
      <c r="AK65" s="63"/>
    </row>
    <row r="66" spans="1:47" ht="12" customHeight="1" x14ac:dyDescent="0.2">
      <c r="A66" s="63"/>
      <c r="B66" s="14">
        <v>15</v>
      </c>
      <c r="C66" s="5" t="s">
        <v>5</v>
      </c>
      <c r="D66" s="40"/>
      <c r="E66" s="50"/>
      <c r="F66" s="28"/>
      <c r="G66" s="57"/>
      <c r="H66" s="14">
        <v>15</v>
      </c>
      <c r="I66" s="8" t="s">
        <v>2</v>
      </c>
      <c r="J66" s="46"/>
      <c r="K66" s="119"/>
      <c r="L66" s="31"/>
      <c r="M66" s="57"/>
      <c r="N66" s="3">
        <v>15</v>
      </c>
      <c r="O66" s="5" t="s">
        <v>4</v>
      </c>
      <c r="P66" s="40"/>
      <c r="Q66" s="50"/>
      <c r="R66" s="28"/>
      <c r="S66" s="57"/>
      <c r="T66" s="3">
        <v>15</v>
      </c>
      <c r="U66" s="4" t="s">
        <v>0</v>
      </c>
      <c r="V66" s="43"/>
      <c r="W66" s="113"/>
      <c r="X66" s="27"/>
      <c r="Y66" s="57"/>
      <c r="Z66" s="3">
        <v>15</v>
      </c>
      <c r="AA66" s="5" t="s">
        <v>3</v>
      </c>
      <c r="AB66" s="40"/>
      <c r="AC66" s="50"/>
      <c r="AD66" s="28"/>
      <c r="AE66" s="57"/>
      <c r="AF66" s="3">
        <v>15</v>
      </c>
      <c r="AG66" s="5" t="s">
        <v>4</v>
      </c>
      <c r="AH66" s="40"/>
      <c r="AI66" s="50"/>
      <c r="AJ66" s="28"/>
      <c r="AK66" s="63"/>
    </row>
    <row r="67" spans="1:47" ht="12" customHeight="1" x14ac:dyDescent="0.2">
      <c r="A67" s="63"/>
      <c r="B67" s="14">
        <v>16</v>
      </c>
      <c r="C67" s="4" t="s">
        <v>0</v>
      </c>
      <c r="D67" s="43"/>
      <c r="E67" s="113"/>
      <c r="F67" s="27"/>
      <c r="G67" s="57"/>
      <c r="H67" s="14">
        <v>16</v>
      </c>
      <c r="I67" s="5" t="s">
        <v>3</v>
      </c>
      <c r="J67" s="40"/>
      <c r="K67" s="50"/>
      <c r="L67" s="28"/>
      <c r="M67" s="57"/>
      <c r="N67" s="3">
        <v>16</v>
      </c>
      <c r="O67" s="5" t="s">
        <v>5</v>
      </c>
      <c r="P67" s="40"/>
      <c r="Q67" s="50"/>
      <c r="R67" s="28"/>
      <c r="S67" s="57"/>
      <c r="T67" s="3">
        <v>16</v>
      </c>
      <c r="U67" s="4" t="s">
        <v>1</v>
      </c>
      <c r="V67" s="43"/>
      <c r="W67" s="113"/>
      <c r="X67" s="27"/>
      <c r="Y67" s="57"/>
      <c r="Z67" s="3">
        <v>16</v>
      </c>
      <c r="AA67" s="5" t="s">
        <v>3</v>
      </c>
      <c r="AB67" s="40"/>
      <c r="AC67" s="50"/>
      <c r="AD67" s="28"/>
      <c r="AE67" s="57"/>
      <c r="AF67" s="3">
        <v>16</v>
      </c>
      <c r="AG67" s="5" t="s">
        <v>5</v>
      </c>
      <c r="AH67" s="40"/>
      <c r="AI67" s="50"/>
      <c r="AJ67" s="28"/>
      <c r="AK67" s="63"/>
    </row>
    <row r="68" spans="1:47" ht="12" customHeight="1" x14ac:dyDescent="0.2">
      <c r="A68" s="63"/>
      <c r="B68" s="14">
        <v>17</v>
      </c>
      <c r="C68" s="4" t="s">
        <v>1</v>
      </c>
      <c r="D68" s="43"/>
      <c r="E68" s="113"/>
      <c r="F68" s="27"/>
      <c r="G68" s="57"/>
      <c r="H68" s="14">
        <v>17</v>
      </c>
      <c r="I68" s="5" t="s">
        <v>3</v>
      </c>
      <c r="J68" s="40"/>
      <c r="K68" s="50"/>
      <c r="L68" s="28"/>
      <c r="M68" s="57"/>
      <c r="N68" s="3">
        <v>17</v>
      </c>
      <c r="O68" s="4" t="s">
        <v>0</v>
      </c>
      <c r="P68" s="43"/>
      <c r="Q68" s="113"/>
      <c r="R68" s="27"/>
      <c r="S68" s="57"/>
      <c r="T68" s="3">
        <v>17</v>
      </c>
      <c r="U68" s="5" t="s">
        <v>2</v>
      </c>
      <c r="V68" s="40"/>
      <c r="W68" s="50"/>
      <c r="X68" s="28"/>
      <c r="Y68" s="57"/>
      <c r="Z68" s="3">
        <v>17</v>
      </c>
      <c r="AA68" s="5" t="s">
        <v>4</v>
      </c>
      <c r="AB68" s="40"/>
      <c r="AC68" s="50"/>
      <c r="AD68" s="28"/>
      <c r="AE68" s="57"/>
      <c r="AF68" s="14">
        <v>17</v>
      </c>
      <c r="AG68" s="4" t="s">
        <v>0</v>
      </c>
      <c r="AH68" s="43"/>
      <c r="AI68" s="113"/>
      <c r="AJ68" s="27"/>
      <c r="AK68" s="63"/>
    </row>
    <row r="69" spans="1:47" ht="12" customHeight="1" x14ac:dyDescent="0.2">
      <c r="A69" s="63"/>
      <c r="B69" s="14">
        <v>18</v>
      </c>
      <c r="C69" s="5" t="s">
        <v>2</v>
      </c>
      <c r="D69" s="40"/>
      <c r="E69" s="50"/>
      <c r="F69" s="28"/>
      <c r="G69" s="57"/>
      <c r="H69" s="14">
        <v>18</v>
      </c>
      <c r="I69" s="5" t="s">
        <v>4</v>
      </c>
      <c r="J69" s="40"/>
      <c r="K69" s="50"/>
      <c r="L69" s="28"/>
      <c r="M69" s="57"/>
      <c r="N69" s="3">
        <v>18</v>
      </c>
      <c r="O69" s="4" t="s">
        <v>1</v>
      </c>
      <c r="P69" s="43"/>
      <c r="Q69" s="113"/>
      <c r="R69" s="27"/>
      <c r="S69" s="57"/>
      <c r="T69" s="3">
        <v>18</v>
      </c>
      <c r="U69" s="5" t="s">
        <v>3</v>
      </c>
      <c r="V69" s="40"/>
      <c r="W69" s="50"/>
      <c r="X69" s="28"/>
      <c r="Y69" s="57"/>
      <c r="Z69" s="3">
        <v>18</v>
      </c>
      <c r="AA69" s="5" t="s">
        <v>5</v>
      </c>
      <c r="AB69" s="40"/>
      <c r="AC69" s="50"/>
      <c r="AD69" s="28"/>
      <c r="AE69" s="57"/>
      <c r="AF69" s="14">
        <v>18</v>
      </c>
      <c r="AG69" s="4" t="s">
        <v>1</v>
      </c>
      <c r="AH69" s="43"/>
      <c r="AI69" s="113"/>
      <c r="AJ69" s="27"/>
      <c r="AK69" s="63"/>
    </row>
    <row r="70" spans="1:47" ht="12" customHeight="1" x14ac:dyDescent="0.2">
      <c r="A70" s="63"/>
      <c r="B70" s="14">
        <v>19</v>
      </c>
      <c r="C70" s="5" t="s">
        <v>3</v>
      </c>
      <c r="D70" s="40"/>
      <c r="E70" s="50"/>
      <c r="F70" s="28"/>
      <c r="G70" s="57"/>
      <c r="H70" s="14">
        <v>19</v>
      </c>
      <c r="I70" s="5" t="s">
        <v>5</v>
      </c>
      <c r="J70" s="40"/>
      <c r="K70" s="50"/>
      <c r="L70" s="34"/>
      <c r="M70" s="57"/>
      <c r="N70" s="3">
        <v>19</v>
      </c>
      <c r="O70" s="5" t="s">
        <v>2</v>
      </c>
      <c r="P70" s="40"/>
      <c r="Q70" s="50"/>
      <c r="R70" s="28"/>
      <c r="S70" s="57"/>
      <c r="T70" s="3">
        <v>19</v>
      </c>
      <c r="U70" s="5" t="s">
        <v>3</v>
      </c>
      <c r="V70" s="40"/>
      <c r="W70" s="50"/>
      <c r="X70" s="28"/>
      <c r="Y70" s="57"/>
      <c r="Z70" s="3">
        <v>19</v>
      </c>
      <c r="AA70" s="4" t="s">
        <v>0</v>
      </c>
      <c r="AB70" s="43"/>
      <c r="AC70" s="113"/>
      <c r="AD70" s="27"/>
      <c r="AE70" s="57"/>
      <c r="AF70" s="14">
        <v>19</v>
      </c>
      <c r="AG70" s="5" t="s">
        <v>2</v>
      </c>
      <c r="AH70" s="40"/>
      <c r="AI70" s="50"/>
      <c r="AJ70" s="28"/>
      <c r="AK70" s="63"/>
    </row>
    <row r="71" spans="1:47" ht="12" customHeight="1" x14ac:dyDescent="0.2">
      <c r="A71" s="63"/>
      <c r="B71" s="14">
        <v>20</v>
      </c>
      <c r="C71" s="5" t="s">
        <v>3</v>
      </c>
      <c r="D71" s="40"/>
      <c r="E71" s="50"/>
      <c r="F71" s="28"/>
      <c r="G71" s="57"/>
      <c r="H71" s="14">
        <v>20</v>
      </c>
      <c r="I71" s="4" t="s">
        <v>0</v>
      </c>
      <c r="J71" s="43"/>
      <c r="K71" s="113"/>
      <c r="L71" s="27"/>
      <c r="M71" s="57"/>
      <c r="N71" s="3">
        <v>20</v>
      </c>
      <c r="O71" s="5" t="s">
        <v>3</v>
      </c>
      <c r="P71" s="40"/>
      <c r="Q71" s="50"/>
      <c r="R71" s="28"/>
      <c r="S71" s="57"/>
      <c r="T71" s="3">
        <v>20</v>
      </c>
      <c r="U71" s="5" t="s">
        <v>4</v>
      </c>
      <c r="V71" s="40"/>
      <c r="W71" s="50"/>
      <c r="X71" s="28"/>
      <c r="Y71" s="57"/>
      <c r="Z71" s="3">
        <v>20</v>
      </c>
      <c r="AA71" s="4" t="s">
        <v>1</v>
      </c>
      <c r="AB71" s="43"/>
      <c r="AC71" s="113"/>
      <c r="AD71" s="27"/>
      <c r="AE71" s="57"/>
      <c r="AF71" s="14">
        <v>20</v>
      </c>
      <c r="AG71" s="5" t="s">
        <v>3</v>
      </c>
      <c r="AH71" s="40"/>
      <c r="AI71" s="50"/>
      <c r="AJ71" s="28"/>
      <c r="AK71" s="63"/>
    </row>
    <row r="72" spans="1:47" ht="12" customHeight="1" x14ac:dyDescent="0.2">
      <c r="A72" s="63"/>
      <c r="B72" s="14">
        <v>21</v>
      </c>
      <c r="C72" s="5" t="s">
        <v>4</v>
      </c>
      <c r="D72" s="40"/>
      <c r="E72" s="50"/>
      <c r="F72" s="28"/>
      <c r="G72" s="57"/>
      <c r="H72" s="14">
        <v>21</v>
      </c>
      <c r="I72" s="4" t="s">
        <v>1</v>
      </c>
      <c r="J72" s="43"/>
      <c r="K72" s="113"/>
      <c r="L72" s="27"/>
      <c r="M72" s="57"/>
      <c r="N72" s="3">
        <v>21</v>
      </c>
      <c r="O72" s="5" t="s">
        <v>3</v>
      </c>
      <c r="P72" s="40"/>
      <c r="Q72" s="50"/>
      <c r="R72" s="28"/>
      <c r="S72" s="57"/>
      <c r="T72" s="3">
        <v>21</v>
      </c>
      <c r="U72" s="5" t="s">
        <v>5</v>
      </c>
      <c r="V72" s="40"/>
      <c r="W72" s="50"/>
      <c r="X72" s="28"/>
      <c r="Y72" s="57"/>
      <c r="Z72" s="3">
        <v>21</v>
      </c>
      <c r="AA72" s="5" t="s">
        <v>2</v>
      </c>
      <c r="AB72" s="40"/>
      <c r="AC72" s="50"/>
      <c r="AD72" s="28"/>
      <c r="AE72" s="57"/>
      <c r="AF72" s="14">
        <v>21</v>
      </c>
      <c r="AG72" s="5" t="s">
        <v>3</v>
      </c>
      <c r="AH72" s="40"/>
      <c r="AI72" s="50"/>
      <c r="AJ72" s="28"/>
      <c r="AK72" s="63"/>
    </row>
    <row r="73" spans="1:47" ht="12" customHeight="1" x14ac:dyDescent="0.2">
      <c r="A73" s="63"/>
      <c r="B73" s="14">
        <v>22</v>
      </c>
      <c r="C73" s="5" t="s">
        <v>5</v>
      </c>
      <c r="D73" s="40"/>
      <c r="E73" s="50"/>
      <c r="F73" s="28"/>
      <c r="G73" s="57"/>
      <c r="H73" s="14">
        <v>22</v>
      </c>
      <c r="I73" s="5" t="s">
        <v>2</v>
      </c>
      <c r="J73" s="40"/>
      <c r="K73" s="50"/>
      <c r="L73" s="28"/>
      <c r="M73" s="57"/>
      <c r="N73" s="3">
        <v>22</v>
      </c>
      <c r="O73" s="5" t="s">
        <v>4</v>
      </c>
      <c r="P73" s="40"/>
      <c r="Q73" s="50"/>
      <c r="R73" s="28"/>
      <c r="S73" s="57"/>
      <c r="T73" s="14">
        <v>22</v>
      </c>
      <c r="U73" s="4" t="s">
        <v>0</v>
      </c>
      <c r="V73" s="43"/>
      <c r="W73" s="113"/>
      <c r="X73" s="27"/>
      <c r="Y73" s="57"/>
      <c r="Z73" s="3">
        <v>22</v>
      </c>
      <c r="AA73" s="5" t="s">
        <v>3</v>
      </c>
      <c r="AB73" s="40"/>
      <c r="AC73" s="50"/>
      <c r="AD73" s="28"/>
      <c r="AE73" s="57"/>
      <c r="AF73" s="14">
        <v>22</v>
      </c>
      <c r="AG73" s="5" t="s">
        <v>4</v>
      </c>
      <c r="AH73" s="40"/>
      <c r="AI73" s="50"/>
      <c r="AJ73" s="28"/>
      <c r="AK73" s="63"/>
    </row>
    <row r="74" spans="1:47" ht="12" customHeight="1" x14ac:dyDescent="0.2">
      <c r="A74" s="63"/>
      <c r="B74" s="14">
        <v>23</v>
      </c>
      <c r="C74" s="4" t="s">
        <v>0</v>
      </c>
      <c r="D74" s="43"/>
      <c r="E74" s="113"/>
      <c r="F74" s="35"/>
      <c r="G74" s="57"/>
      <c r="H74" s="14">
        <v>23</v>
      </c>
      <c r="I74" s="5" t="s">
        <v>3</v>
      </c>
      <c r="J74" s="40"/>
      <c r="K74" s="50"/>
      <c r="L74" s="28"/>
      <c r="M74" s="57"/>
      <c r="N74" s="3">
        <v>23</v>
      </c>
      <c r="O74" s="5" t="s">
        <v>5</v>
      </c>
      <c r="P74" s="40"/>
      <c r="Q74" s="50"/>
      <c r="R74" s="28"/>
      <c r="S74" s="57"/>
      <c r="T74" s="14">
        <v>23</v>
      </c>
      <c r="U74" s="4" t="s">
        <v>1</v>
      </c>
      <c r="V74" s="43"/>
      <c r="W74" s="113"/>
      <c r="X74" s="27"/>
      <c r="Y74" s="57"/>
      <c r="Z74" s="3">
        <v>23</v>
      </c>
      <c r="AA74" s="5" t="s">
        <v>3</v>
      </c>
      <c r="AB74" s="40"/>
      <c r="AC74" s="50"/>
      <c r="AD74" s="28"/>
      <c r="AE74" s="57"/>
      <c r="AF74" s="14">
        <v>23</v>
      </c>
      <c r="AG74" s="5" t="s">
        <v>5</v>
      </c>
      <c r="AH74" s="40"/>
      <c r="AI74" s="50"/>
      <c r="AJ74" s="28"/>
      <c r="AK74" s="63"/>
      <c r="AU74" s="95"/>
    </row>
    <row r="75" spans="1:47" ht="12" customHeight="1" x14ac:dyDescent="0.2">
      <c r="A75" s="63"/>
      <c r="B75" s="14">
        <v>24</v>
      </c>
      <c r="C75" s="4" t="s">
        <v>1</v>
      </c>
      <c r="D75" s="43"/>
      <c r="E75" s="113"/>
      <c r="F75" s="35"/>
      <c r="G75" s="57"/>
      <c r="H75" s="14">
        <v>24</v>
      </c>
      <c r="I75" s="5" t="s">
        <v>3</v>
      </c>
      <c r="J75" s="40"/>
      <c r="K75" s="50"/>
      <c r="L75" s="28"/>
      <c r="M75" s="57"/>
      <c r="N75" s="3">
        <v>24</v>
      </c>
      <c r="O75" s="4" t="s">
        <v>0</v>
      </c>
      <c r="P75" s="43"/>
      <c r="Q75" s="113"/>
      <c r="R75" s="27"/>
      <c r="S75" s="57"/>
      <c r="T75" s="14">
        <v>24</v>
      </c>
      <c r="U75" s="5" t="s">
        <v>2</v>
      </c>
      <c r="V75" s="40"/>
      <c r="W75" s="50"/>
      <c r="X75" s="28"/>
      <c r="Y75" s="57"/>
      <c r="Z75" s="3">
        <v>24</v>
      </c>
      <c r="AA75" s="5" t="s">
        <v>4</v>
      </c>
      <c r="AB75" s="40"/>
      <c r="AC75" s="50"/>
      <c r="AD75" s="28"/>
      <c r="AE75" s="57"/>
      <c r="AF75" s="14">
        <v>24</v>
      </c>
      <c r="AG75" s="4" t="s">
        <v>0</v>
      </c>
      <c r="AH75" s="43"/>
      <c r="AI75" s="113"/>
      <c r="AJ75" s="27"/>
      <c r="AK75" s="63"/>
    </row>
    <row r="76" spans="1:47" ht="12" customHeight="1" x14ac:dyDescent="0.2">
      <c r="A76" s="63"/>
      <c r="B76" s="14">
        <v>25</v>
      </c>
      <c r="C76" s="5" t="s">
        <v>2</v>
      </c>
      <c r="D76" s="40"/>
      <c r="E76" s="50"/>
      <c r="F76" s="36"/>
      <c r="G76" s="57"/>
      <c r="H76" s="14">
        <v>25</v>
      </c>
      <c r="I76" s="5" t="s">
        <v>4</v>
      </c>
      <c r="J76" s="40"/>
      <c r="K76" s="50"/>
      <c r="L76" s="28"/>
      <c r="M76" s="57"/>
      <c r="N76" s="3">
        <v>25</v>
      </c>
      <c r="O76" s="4" t="s">
        <v>1</v>
      </c>
      <c r="P76" s="43"/>
      <c r="Q76" s="113"/>
      <c r="R76" s="27"/>
      <c r="S76" s="57"/>
      <c r="T76" s="14">
        <v>25</v>
      </c>
      <c r="U76" s="5" t="s">
        <v>3</v>
      </c>
      <c r="V76" s="40"/>
      <c r="W76" s="50"/>
      <c r="X76" s="28"/>
      <c r="Y76" s="57"/>
      <c r="Z76" s="3">
        <v>25</v>
      </c>
      <c r="AA76" s="5" t="s">
        <v>5</v>
      </c>
      <c r="AB76" s="40"/>
      <c r="AC76" s="50"/>
      <c r="AD76" s="28"/>
      <c r="AE76" s="57"/>
      <c r="AF76" s="14">
        <v>25</v>
      </c>
      <c r="AG76" s="8" t="s">
        <v>1</v>
      </c>
      <c r="AH76" s="46"/>
      <c r="AI76" s="119"/>
      <c r="AJ76" s="31"/>
      <c r="AK76" s="63"/>
    </row>
    <row r="77" spans="1:47" ht="12" customHeight="1" x14ac:dyDescent="0.2">
      <c r="A77" s="63"/>
      <c r="B77" s="14">
        <v>26</v>
      </c>
      <c r="C77" s="5" t="s">
        <v>3</v>
      </c>
      <c r="D77" s="40"/>
      <c r="E77" s="50"/>
      <c r="F77" s="36"/>
      <c r="G77" s="57"/>
      <c r="H77" s="14">
        <v>26</v>
      </c>
      <c r="I77" s="5" t="s">
        <v>5</v>
      </c>
      <c r="J77" s="40"/>
      <c r="K77" s="50"/>
      <c r="L77" s="28"/>
      <c r="M77" s="57"/>
      <c r="N77" s="3">
        <v>26</v>
      </c>
      <c r="O77" s="5" t="s">
        <v>2</v>
      </c>
      <c r="P77" s="40"/>
      <c r="Q77" s="50"/>
      <c r="R77" s="28"/>
      <c r="S77" s="57"/>
      <c r="T77" s="14">
        <v>26</v>
      </c>
      <c r="U77" s="5" t="s">
        <v>3</v>
      </c>
      <c r="V77" s="50"/>
      <c r="X77" s="28"/>
      <c r="Y77" s="57"/>
      <c r="Z77" s="3">
        <v>26</v>
      </c>
      <c r="AA77" s="4" t="s">
        <v>0</v>
      </c>
      <c r="AB77" s="43"/>
      <c r="AC77" s="113"/>
      <c r="AD77" s="27"/>
      <c r="AE77" s="57"/>
      <c r="AF77" s="14">
        <v>26</v>
      </c>
      <c r="AG77" s="5" t="s">
        <v>2</v>
      </c>
      <c r="AH77" s="40"/>
      <c r="AI77" s="50"/>
      <c r="AJ77" s="28"/>
      <c r="AK77" s="63"/>
    </row>
    <row r="78" spans="1:47" ht="12" customHeight="1" x14ac:dyDescent="0.2">
      <c r="A78" s="63"/>
      <c r="B78" s="14">
        <v>27</v>
      </c>
      <c r="C78" s="5" t="s">
        <v>3</v>
      </c>
      <c r="D78" s="40"/>
      <c r="E78" s="50"/>
      <c r="F78" s="36"/>
      <c r="G78" s="57"/>
      <c r="H78" s="14">
        <v>27</v>
      </c>
      <c r="I78" s="4" t="s">
        <v>0</v>
      </c>
      <c r="J78" s="43"/>
      <c r="K78" s="113"/>
      <c r="L78" s="27"/>
      <c r="M78" s="57"/>
      <c r="N78" s="3">
        <v>27</v>
      </c>
      <c r="O78" s="5" t="s">
        <v>3</v>
      </c>
      <c r="P78" s="40"/>
      <c r="Q78" s="50"/>
      <c r="R78" s="28"/>
      <c r="S78" s="57"/>
      <c r="T78" s="14">
        <v>27</v>
      </c>
      <c r="U78" s="5" t="s">
        <v>4</v>
      </c>
      <c r="V78" s="40"/>
      <c r="W78" s="50"/>
      <c r="X78" s="28"/>
      <c r="Y78" s="57"/>
      <c r="Z78" s="3">
        <v>27</v>
      </c>
      <c r="AA78" s="4" t="s">
        <v>1</v>
      </c>
      <c r="AB78" s="43"/>
      <c r="AC78" s="113"/>
      <c r="AD78" s="27"/>
      <c r="AE78" s="57"/>
      <c r="AF78" s="14">
        <v>27</v>
      </c>
      <c r="AG78" s="5" t="s">
        <v>3</v>
      </c>
      <c r="AH78" s="40"/>
      <c r="AI78" s="50"/>
      <c r="AJ78" s="28"/>
      <c r="AK78" s="63"/>
    </row>
    <row r="79" spans="1:47" ht="12" customHeight="1" x14ac:dyDescent="0.2">
      <c r="A79" s="63"/>
      <c r="B79" s="14">
        <v>28</v>
      </c>
      <c r="C79" s="5" t="s">
        <v>4</v>
      </c>
      <c r="D79" s="40"/>
      <c r="E79" s="50"/>
      <c r="F79" s="36"/>
      <c r="G79" s="57"/>
      <c r="H79" s="14">
        <v>28</v>
      </c>
      <c r="I79" s="4" t="s">
        <v>1</v>
      </c>
      <c r="J79" s="43"/>
      <c r="K79" s="113"/>
      <c r="L79" s="27"/>
      <c r="M79" s="57"/>
      <c r="N79" s="3">
        <v>28</v>
      </c>
      <c r="O79" s="5" t="s">
        <v>3</v>
      </c>
      <c r="P79" s="40"/>
      <c r="Q79" s="50"/>
      <c r="R79" s="28"/>
      <c r="S79" s="57"/>
      <c r="T79" s="14">
        <v>28</v>
      </c>
      <c r="U79" s="5" t="s">
        <v>5</v>
      </c>
      <c r="V79" s="40"/>
      <c r="W79" s="50"/>
      <c r="X79" s="28"/>
      <c r="Y79" s="57"/>
      <c r="Z79" s="3">
        <v>28</v>
      </c>
      <c r="AA79" s="5" t="s">
        <v>2</v>
      </c>
      <c r="AB79" s="40"/>
      <c r="AC79" s="50"/>
      <c r="AD79" s="28"/>
      <c r="AE79" s="57"/>
      <c r="AF79" s="14">
        <v>28</v>
      </c>
      <c r="AG79" s="5" t="s">
        <v>3</v>
      </c>
      <c r="AH79" s="40"/>
      <c r="AI79" s="50"/>
      <c r="AJ79" s="28"/>
      <c r="AK79" s="63"/>
    </row>
    <row r="80" spans="1:47" ht="12" customHeight="1" x14ac:dyDescent="0.2">
      <c r="A80" s="63"/>
      <c r="B80" s="14">
        <v>29</v>
      </c>
      <c r="C80" s="5" t="s">
        <v>5</v>
      </c>
      <c r="D80" s="40"/>
      <c r="E80" s="50"/>
      <c r="F80" s="36"/>
      <c r="G80" s="57"/>
      <c r="H80" s="14">
        <v>29</v>
      </c>
      <c r="I80" s="5" t="s">
        <v>2</v>
      </c>
      <c r="J80" s="40"/>
      <c r="K80" s="50"/>
      <c r="L80" s="28"/>
      <c r="M80" s="57"/>
      <c r="N80" s="3">
        <v>29</v>
      </c>
      <c r="O80" s="5" t="s">
        <v>4</v>
      </c>
      <c r="P80" s="40"/>
      <c r="Q80" s="50"/>
      <c r="R80" s="28"/>
      <c r="S80" s="57"/>
      <c r="T80" s="14">
        <v>29</v>
      </c>
      <c r="U80" s="4" t="s">
        <v>0</v>
      </c>
      <c r="V80" s="43"/>
      <c r="W80" s="113"/>
      <c r="X80" s="27"/>
      <c r="Y80" s="57"/>
      <c r="Z80" s="3">
        <v>29</v>
      </c>
      <c r="AA80" s="5" t="s">
        <v>3</v>
      </c>
      <c r="AB80" s="40"/>
      <c r="AC80" s="50"/>
      <c r="AD80" s="28"/>
      <c r="AE80" s="57"/>
      <c r="AF80" s="14">
        <v>29</v>
      </c>
      <c r="AG80" s="5" t="s">
        <v>4</v>
      </c>
      <c r="AH80" s="40"/>
      <c r="AI80" s="50"/>
      <c r="AJ80" s="28"/>
      <c r="AK80" s="63"/>
    </row>
    <row r="81" spans="1:39" ht="12" customHeight="1" thickBot="1" x14ac:dyDescent="0.25">
      <c r="A81" s="63"/>
      <c r="B81" s="14">
        <v>30</v>
      </c>
      <c r="C81" s="4" t="s">
        <v>0</v>
      </c>
      <c r="D81" s="43"/>
      <c r="E81" s="113"/>
      <c r="F81" s="37"/>
      <c r="G81" s="57"/>
      <c r="H81" s="14">
        <v>30</v>
      </c>
      <c r="I81" s="5" t="s">
        <v>3</v>
      </c>
      <c r="J81" s="40"/>
      <c r="K81" s="50"/>
      <c r="L81" s="28"/>
      <c r="M81" s="57"/>
      <c r="N81" s="6">
        <v>30</v>
      </c>
      <c r="O81" s="7" t="s">
        <v>5</v>
      </c>
      <c r="P81" s="44"/>
      <c r="Q81" s="51"/>
      <c r="R81" s="29"/>
      <c r="S81" s="57"/>
      <c r="T81" s="14">
        <v>30</v>
      </c>
      <c r="U81" s="4" t="s">
        <v>1</v>
      </c>
      <c r="V81" s="43"/>
      <c r="W81" s="113"/>
      <c r="X81" s="27"/>
      <c r="Y81" s="57"/>
      <c r="Z81" s="6">
        <v>30</v>
      </c>
      <c r="AA81" s="7" t="s">
        <v>3</v>
      </c>
      <c r="AB81" s="44"/>
      <c r="AC81" s="51"/>
      <c r="AD81" s="29"/>
      <c r="AE81" s="57"/>
      <c r="AF81" s="14">
        <v>30</v>
      </c>
      <c r="AG81" s="5" t="s">
        <v>5</v>
      </c>
      <c r="AH81" s="40"/>
      <c r="AI81" s="50"/>
      <c r="AJ81" s="28"/>
      <c r="AK81" s="63"/>
    </row>
    <row r="82" spans="1:39" ht="12" customHeight="1" thickBot="1" x14ac:dyDescent="0.25">
      <c r="A82" s="63"/>
      <c r="B82" s="19">
        <v>31</v>
      </c>
      <c r="C82" s="18" t="s">
        <v>1</v>
      </c>
      <c r="D82" s="47"/>
      <c r="E82" s="120"/>
      <c r="F82" s="38"/>
      <c r="G82" s="57"/>
      <c r="H82" s="19">
        <v>31</v>
      </c>
      <c r="I82" s="7" t="s">
        <v>3</v>
      </c>
      <c r="J82" s="44"/>
      <c r="K82" s="51"/>
      <c r="L82" s="29"/>
      <c r="M82" s="57"/>
      <c r="N82" s="79"/>
      <c r="O82" s="59"/>
      <c r="P82" s="80"/>
      <c r="Q82" s="80"/>
      <c r="R82" s="81"/>
      <c r="S82" s="57"/>
      <c r="T82" s="19">
        <v>31</v>
      </c>
      <c r="U82" s="7" t="s">
        <v>2</v>
      </c>
      <c r="V82" s="44"/>
      <c r="W82" s="51"/>
      <c r="X82" s="29"/>
      <c r="Y82" s="57"/>
      <c r="Z82" s="79"/>
      <c r="AA82" s="59"/>
      <c r="AB82" s="80"/>
      <c r="AC82" s="80"/>
      <c r="AD82" s="81"/>
      <c r="AE82" s="57"/>
      <c r="AF82" s="19">
        <v>31</v>
      </c>
      <c r="AG82" s="18" t="s">
        <v>0</v>
      </c>
      <c r="AH82" s="47"/>
      <c r="AI82" s="120"/>
      <c r="AJ82" s="32"/>
      <c r="AK82" s="63"/>
    </row>
    <row r="83" spans="1:39" s="25" customFormat="1" ht="8" customHeight="1" x14ac:dyDescent="0.15">
      <c r="A83" s="90"/>
      <c r="B83" s="172">
        <v>0.83333333333333337</v>
      </c>
      <c r="C83" s="173"/>
      <c r="D83" s="72">
        <f>SUM(D80,D76:D79,D69:D73,D66,D62:D64,D55:D59,D52)</f>
        <v>0</v>
      </c>
      <c r="E83" s="72">
        <f>SUM(E76:E80,E69:E73,E66,E62:E64,E55:E59,E52)</f>
        <v>0</v>
      </c>
      <c r="F83" s="78">
        <f>SUM(F52:F82)</f>
        <v>0</v>
      </c>
      <c r="G83" s="60"/>
      <c r="H83" s="172">
        <v>0.91666666666666663</v>
      </c>
      <c r="I83" s="173"/>
      <c r="J83" s="72">
        <f>SUM(J80:J82,J73:J77,J67:J70,J59:J63,J53:J56,J52)</f>
        <v>0</v>
      </c>
      <c r="K83" s="72">
        <f>SUM(K80:K82,K73:K77,K67:K70,K59:K63,K53:K56,K52)</f>
        <v>0</v>
      </c>
      <c r="L83" s="78">
        <f>SUM(L52:L82)</f>
        <v>0</v>
      </c>
      <c r="M83" s="60"/>
      <c r="N83" s="172">
        <v>0.91666666666666663</v>
      </c>
      <c r="O83" s="173"/>
      <c r="P83" s="72">
        <f>SUM(P81,P77:P81,P70:P74,P63:P67,P56:P60,P52:P53)</f>
        <v>0</v>
      </c>
      <c r="Q83" s="72">
        <f>SUM(Q81,Q77:Q81,Q70:Q74,Q63:Q67,Q56:Q60,Q52:Q53)</f>
        <v>0</v>
      </c>
      <c r="R83" s="78">
        <f>SUM(R52:R82)</f>
        <v>0</v>
      </c>
      <c r="S83" s="60"/>
      <c r="T83" s="172">
        <v>0.875</v>
      </c>
      <c r="U83" s="173"/>
      <c r="V83" s="72">
        <f>SUM(V82,V75:V79,V68:V72,V61:V65,V54:V58)</f>
        <v>0</v>
      </c>
      <c r="W83" s="72">
        <f>SUM(W82,W75:W79,W68:W72,W61:W65,W54:W58)</f>
        <v>0</v>
      </c>
      <c r="X83" s="78">
        <f>SUM(X52:X82)</f>
        <v>0</v>
      </c>
      <c r="Y83" s="60"/>
      <c r="Z83" s="172">
        <v>0.83333333333333337</v>
      </c>
      <c r="AA83" s="173"/>
      <c r="AB83" s="72">
        <f>SUM(AB79:AB81,AB72:AB76,AB65:AB69,AB58:AB61,AB53:AB55)</f>
        <v>0</v>
      </c>
      <c r="AC83" s="72">
        <f>SUM(AC79:AC81,AC72:AC76,AC65:AC69,AC58:AC61,AC53:AC55)</f>
        <v>0</v>
      </c>
      <c r="AD83" s="78">
        <f>SUM(AD52:AD82)</f>
        <v>0</v>
      </c>
      <c r="AE83" s="60"/>
      <c r="AF83" s="172">
        <v>0.91666666666666663</v>
      </c>
      <c r="AG83" s="173"/>
      <c r="AH83" s="72">
        <f>SUM(AH77:AH81,AH70:AH74,AH63:AH67,AH56:AH60,AH52:AH53)</f>
        <v>0</v>
      </c>
      <c r="AI83" s="72">
        <f>SUM(AI77:AI81,AI70:AI74,AI63:AI67,AI56:AI60,AI52:AI53)</f>
        <v>0</v>
      </c>
      <c r="AJ83" s="78">
        <f>SUM(AJ52:AJ82)</f>
        <v>0</v>
      </c>
      <c r="AK83" s="62"/>
    </row>
    <row r="84" spans="1:39" ht="12" customHeight="1" x14ac:dyDescent="0.2">
      <c r="A84" s="93"/>
      <c r="B84" s="153" t="s">
        <v>16</v>
      </c>
      <c r="C84" s="154"/>
      <c r="D84" s="158">
        <f>SUM(F83)</f>
        <v>0</v>
      </c>
      <c r="E84" s="158"/>
      <c r="F84" s="159"/>
      <c r="G84" s="61"/>
      <c r="H84" s="153" t="s">
        <v>16</v>
      </c>
      <c r="I84" s="154"/>
      <c r="J84" s="158">
        <f>SUM(L83)</f>
        <v>0</v>
      </c>
      <c r="K84" s="158"/>
      <c r="L84" s="159"/>
      <c r="M84" s="61"/>
      <c r="N84" s="153" t="s">
        <v>16</v>
      </c>
      <c r="O84" s="154"/>
      <c r="P84" s="158">
        <f>SUM(R83)</f>
        <v>0</v>
      </c>
      <c r="Q84" s="158"/>
      <c r="R84" s="159"/>
      <c r="S84" s="61"/>
      <c r="T84" s="153" t="s">
        <v>16</v>
      </c>
      <c r="U84" s="154"/>
      <c r="V84" s="158">
        <f>SUM(X83)</f>
        <v>0</v>
      </c>
      <c r="W84" s="158"/>
      <c r="X84" s="159"/>
      <c r="Y84" s="61"/>
      <c r="Z84" s="153" t="s">
        <v>16</v>
      </c>
      <c r="AA84" s="154"/>
      <c r="AB84" s="158">
        <f>SUM(AD83)</f>
        <v>0</v>
      </c>
      <c r="AC84" s="158"/>
      <c r="AD84" s="159"/>
      <c r="AE84" s="61"/>
      <c r="AF84" s="153" t="s">
        <v>16</v>
      </c>
      <c r="AG84" s="154"/>
      <c r="AH84" s="158">
        <f>SUM(AJ83)</f>
        <v>0</v>
      </c>
      <c r="AI84" s="158"/>
      <c r="AJ84" s="159"/>
      <c r="AK84" s="63"/>
    </row>
    <row r="85" spans="1:39" ht="8" customHeight="1" x14ac:dyDescent="0.2">
      <c r="A85" s="93"/>
      <c r="B85" s="77"/>
      <c r="C85" s="71"/>
      <c r="D85" s="142"/>
      <c r="E85" s="142"/>
      <c r="F85" s="143"/>
      <c r="G85" s="61"/>
      <c r="H85" s="77"/>
      <c r="I85" s="71"/>
      <c r="J85" s="142"/>
      <c r="K85" s="142"/>
      <c r="L85" s="143"/>
      <c r="M85" s="61"/>
      <c r="N85" s="77"/>
      <c r="O85" s="71"/>
      <c r="P85" s="142"/>
      <c r="Q85" s="142"/>
      <c r="R85" s="143"/>
      <c r="S85" s="61"/>
      <c r="T85" s="77"/>
      <c r="U85" s="71"/>
      <c r="V85" s="142"/>
      <c r="W85" s="142"/>
      <c r="X85" s="143"/>
      <c r="Y85" s="61"/>
      <c r="Z85" s="77"/>
      <c r="AA85" s="71"/>
      <c r="AB85" s="142"/>
      <c r="AC85" s="142"/>
      <c r="AD85" s="143"/>
      <c r="AE85" s="61"/>
      <c r="AF85" s="77"/>
      <c r="AG85" s="71"/>
      <c r="AH85" s="142"/>
      <c r="AI85" s="142"/>
      <c r="AJ85" s="143"/>
      <c r="AK85" s="63"/>
    </row>
    <row r="86" spans="1:39" ht="12" customHeight="1" x14ac:dyDescent="0.2">
      <c r="A86" s="93"/>
      <c r="B86" s="174" t="s">
        <v>29</v>
      </c>
      <c r="C86" s="175"/>
      <c r="D86" s="155">
        <f>SUM(E83)</f>
        <v>0</v>
      </c>
      <c r="E86" s="155"/>
      <c r="F86" s="156"/>
      <c r="G86" s="61"/>
      <c r="H86" s="174" t="s">
        <v>29</v>
      </c>
      <c r="I86" s="175"/>
      <c r="J86" s="155">
        <f>SUM(K83)</f>
        <v>0</v>
      </c>
      <c r="K86" s="155"/>
      <c r="L86" s="156"/>
      <c r="M86" s="61"/>
      <c r="N86" s="174" t="s">
        <v>29</v>
      </c>
      <c r="O86" s="175"/>
      <c r="P86" s="155">
        <f>SUM(Q83)</f>
        <v>0</v>
      </c>
      <c r="Q86" s="155"/>
      <c r="R86" s="156"/>
      <c r="S86" s="61"/>
      <c r="T86" s="174" t="s">
        <v>29</v>
      </c>
      <c r="U86" s="175"/>
      <c r="V86" s="155">
        <f>SUM(W83)</f>
        <v>0</v>
      </c>
      <c r="W86" s="155"/>
      <c r="X86" s="156"/>
      <c r="Y86" s="61"/>
      <c r="Z86" s="174" t="s">
        <v>29</v>
      </c>
      <c r="AA86" s="175"/>
      <c r="AB86" s="155">
        <f>SUM(AC83)</f>
        <v>0</v>
      </c>
      <c r="AC86" s="155"/>
      <c r="AD86" s="156"/>
      <c r="AE86" s="61"/>
      <c r="AF86" s="174" t="s">
        <v>29</v>
      </c>
      <c r="AG86" s="175"/>
      <c r="AH86" s="155">
        <f>SUM(AI83)</f>
        <v>0</v>
      </c>
      <c r="AI86" s="155"/>
      <c r="AJ86" s="156"/>
      <c r="AK86" s="63"/>
    </row>
    <row r="87" spans="1:39" ht="8" customHeight="1" x14ac:dyDescent="0.2">
      <c r="A87" s="93"/>
      <c r="B87" s="166"/>
      <c r="C87" s="162"/>
      <c r="D87" s="167"/>
      <c r="E87" s="167"/>
      <c r="F87" s="168"/>
      <c r="G87" s="61"/>
      <c r="H87" s="166"/>
      <c r="I87" s="162"/>
      <c r="J87" s="167"/>
      <c r="K87" s="167"/>
      <c r="L87" s="168"/>
      <c r="M87" s="61"/>
      <c r="N87" s="166"/>
      <c r="O87" s="162"/>
      <c r="P87" s="167"/>
      <c r="Q87" s="167"/>
      <c r="R87" s="168"/>
      <c r="S87" s="61"/>
      <c r="T87" s="166"/>
      <c r="U87" s="162"/>
      <c r="V87" s="167"/>
      <c r="W87" s="167"/>
      <c r="X87" s="168"/>
      <c r="Y87" s="61"/>
      <c r="Z87" s="166"/>
      <c r="AA87" s="162"/>
      <c r="AB87" s="167"/>
      <c r="AC87" s="167"/>
      <c r="AD87" s="168"/>
      <c r="AE87" s="61"/>
      <c r="AF87" s="166"/>
      <c r="AG87" s="162"/>
      <c r="AH87" s="167"/>
      <c r="AI87" s="167"/>
      <c r="AJ87" s="168"/>
      <c r="AK87" s="63"/>
    </row>
    <row r="88" spans="1:39" ht="12" customHeight="1" x14ac:dyDescent="0.2">
      <c r="A88" s="93"/>
      <c r="B88" s="164" t="s">
        <v>6</v>
      </c>
      <c r="C88" s="165"/>
      <c r="D88" s="176">
        <f>SUM(D83)</f>
        <v>0</v>
      </c>
      <c r="E88" s="176"/>
      <c r="F88" s="177"/>
      <c r="G88" s="61"/>
      <c r="H88" s="164" t="s">
        <v>6</v>
      </c>
      <c r="I88" s="165"/>
      <c r="J88" s="176">
        <f>SUM(J83)</f>
        <v>0</v>
      </c>
      <c r="K88" s="176"/>
      <c r="L88" s="177"/>
      <c r="M88" s="61"/>
      <c r="N88" s="164" t="s">
        <v>6</v>
      </c>
      <c r="O88" s="165"/>
      <c r="P88" s="176">
        <f>SUM(P83)</f>
        <v>0</v>
      </c>
      <c r="Q88" s="176"/>
      <c r="R88" s="177"/>
      <c r="S88" s="61"/>
      <c r="T88" s="164" t="s">
        <v>6</v>
      </c>
      <c r="U88" s="165"/>
      <c r="V88" s="176">
        <f>SUM(V83)</f>
        <v>0</v>
      </c>
      <c r="W88" s="176"/>
      <c r="X88" s="177"/>
      <c r="Y88" s="61"/>
      <c r="Z88" s="164" t="s">
        <v>6</v>
      </c>
      <c r="AA88" s="165"/>
      <c r="AB88" s="176">
        <f>SUM(AB83)</f>
        <v>0</v>
      </c>
      <c r="AC88" s="176"/>
      <c r="AD88" s="177"/>
      <c r="AE88" s="61"/>
      <c r="AF88" s="164" t="s">
        <v>6</v>
      </c>
      <c r="AG88" s="165"/>
      <c r="AH88" s="176">
        <f>SUM(AH83)</f>
        <v>0</v>
      </c>
      <c r="AI88" s="176"/>
      <c r="AJ88" s="177"/>
      <c r="AK88" s="63"/>
      <c r="AM88" s="39"/>
    </row>
    <row r="89" spans="1:39" ht="19" customHeight="1" x14ac:dyDescent="0.2">
      <c r="A89" s="63"/>
      <c r="B89" s="203">
        <f>SUM(H89)*E89</f>
        <v>2.7465277777777777</v>
      </c>
      <c r="C89" s="224"/>
      <c r="D89" s="224"/>
      <c r="E89" s="203">
        <v>4.1666666666666664E-2</v>
      </c>
      <c r="F89" s="203"/>
      <c r="G89" s="57"/>
      <c r="H89" s="227">
        <f>SUM(B6)</f>
        <v>65.916666666666671</v>
      </c>
      <c r="I89" s="227"/>
      <c r="J89" s="227"/>
      <c r="K89" s="228">
        <v>4.1666666666666664E-2</v>
      </c>
      <c r="L89" s="228"/>
      <c r="M89" s="57"/>
      <c r="N89" s="202"/>
      <c r="O89" s="202"/>
      <c r="P89" s="223"/>
      <c r="Q89" s="223"/>
      <c r="R89" s="223"/>
      <c r="S89" s="57"/>
      <c r="T89" s="203">
        <f>SUM(E83,K83,Q83,W83,AC83,AI83,E42,K42,Q42,W42,AC42,AI42)</f>
        <v>0</v>
      </c>
      <c r="U89" s="203"/>
      <c r="V89" s="223"/>
      <c r="W89" s="223"/>
      <c r="X89" s="223"/>
      <c r="Y89" s="57"/>
      <c r="Z89" s="57"/>
      <c r="AA89" s="57"/>
      <c r="AB89" s="223"/>
      <c r="AC89" s="223"/>
      <c r="AD89" s="223"/>
      <c r="AE89" s="57"/>
      <c r="AF89" s="203">
        <f>SUM(D83,J83,P83,V83,AB83,AH83,D42,J42,P42,V42,AB42,AH42)</f>
        <v>0</v>
      </c>
      <c r="AG89" s="224"/>
      <c r="AH89" s="223"/>
      <c r="AI89" s="223"/>
      <c r="AJ89" s="223"/>
      <c r="AK89" s="63"/>
    </row>
    <row r="90" spans="1:39" ht="12" customHeight="1" x14ac:dyDescent="0.2">
      <c r="A90" s="63"/>
      <c r="B90" s="169" t="s">
        <v>28</v>
      </c>
      <c r="C90" s="169"/>
      <c r="D90" s="169"/>
      <c r="E90" s="169"/>
      <c r="F90" s="169"/>
      <c r="G90" s="57"/>
      <c r="H90" s="169" t="s">
        <v>30</v>
      </c>
      <c r="I90" s="169"/>
      <c r="J90" s="169"/>
      <c r="K90" s="169"/>
      <c r="L90" s="169"/>
      <c r="M90" s="57"/>
      <c r="N90" s="169" t="s">
        <v>27</v>
      </c>
      <c r="O90" s="169"/>
      <c r="P90" s="169"/>
      <c r="Q90" s="169"/>
      <c r="R90" s="169"/>
      <c r="S90" s="57"/>
      <c r="T90" s="169" t="s">
        <v>31</v>
      </c>
      <c r="U90" s="169"/>
      <c r="V90" s="169"/>
      <c r="W90" s="169"/>
      <c r="X90" s="169"/>
      <c r="Y90" s="57"/>
      <c r="Z90" s="169" t="s">
        <v>26</v>
      </c>
      <c r="AA90" s="169"/>
      <c r="AB90" s="169"/>
      <c r="AC90" s="169"/>
      <c r="AD90" s="169"/>
      <c r="AE90" s="57"/>
      <c r="AF90" s="169" t="s">
        <v>35</v>
      </c>
      <c r="AG90" s="169"/>
      <c r="AH90" s="169"/>
      <c r="AI90" s="169"/>
      <c r="AJ90" s="169"/>
      <c r="AK90" s="63"/>
    </row>
    <row r="91" spans="1:39" ht="15" customHeight="1" x14ac:dyDescent="0.2">
      <c r="A91" s="63"/>
      <c r="B91" s="208">
        <f>SUM(AJ83,AD83,X83,R83,L83,F83,AJ42,AD42,X42,R42,L42,F42)</f>
        <v>0</v>
      </c>
      <c r="C91" s="209"/>
      <c r="D91" s="210"/>
      <c r="E91" s="170" t="s">
        <v>8</v>
      </c>
      <c r="F91" s="171"/>
      <c r="G91" s="94"/>
      <c r="H91" s="208">
        <f>SUM(AF6)-B91</f>
        <v>65.916666666666671</v>
      </c>
      <c r="I91" s="209"/>
      <c r="J91" s="209"/>
      <c r="K91" s="170" t="s">
        <v>8</v>
      </c>
      <c r="L91" s="171"/>
      <c r="M91" s="94"/>
      <c r="N91" s="211">
        <f>SUM(E83,K83,Q83,W83,AC83,AI83,E42,K42,Q42,W42,AC42,AI42)</f>
        <v>0</v>
      </c>
      <c r="O91" s="212"/>
      <c r="P91" s="212"/>
      <c r="Q91" s="170" t="s">
        <v>25</v>
      </c>
      <c r="R91" s="171"/>
      <c r="S91" s="94"/>
      <c r="T91" s="211">
        <f>SUM(T6)-N91</f>
        <v>25</v>
      </c>
      <c r="U91" s="212"/>
      <c r="V91" s="212"/>
      <c r="W91" s="170" t="s">
        <v>25</v>
      </c>
      <c r="X91" s="171"/>
      <c r="Y91" s="94"/>
      <c r="Z91" s="200">
        <f>SUM(D83,J83,P83,V83,AB83,AH83,D42,J42,P42,V42,AB42,AH42)</f>
        <v>0</v>
      </c>
      <c r="AA91" s="201"/>
      <c r="AB91" s="213"/>
      <c r="AC91" s="170" t="s">
        <v>25</v>
      </c>
      <c r="AD91" s="171"/>
      <c r="AE91" s="94"/>
      <c r="AF91" s="200">
        <f>SUM(Z6-AF89)</f>
        <v>15</v>
      </c>
      <c r="AG91" s="201"/>
      <c r="AH91" s="201"/>
      <c r="AI91" s="170" t="s">
        <v>25</v>
      </c>
      <c r="AJ91" s="171"/>
      <c r="AK91" s="63"/>
    </row>
    <row r="92" spans="1:39" ht="16" customHeight="1" x14ac:dyDescent="0.2">
      <c r="A92" s="63"/>
      <c r="B92" s="57"/>
      <c r="C92" s="57"/>
      <c r="D92" s="57"/>
      <c r="E92" s="57"/>
      <c r="F92" s="57"/>
      <c r="G92" s="57"/>
      <c r="H92" s="57"/>
      <c r="I92" s="57"/>
      <c r="J92" s="57"/>
      <c r="K92" s="57"/>
      <c r="L92" s="57"/>
      <c r="M92" s="57"/>
      <c r="N92" s="57"/>
      <c r="O92" s="57"/>
      <c r="P92" s="57"/>
      <c r="Q92" s="57"/>
      <c r="R92" s="57"/>
      <c r="S92" s="57"/>
      <c r="T92" s="57"/>
      <c r="U92" s="57"/>
      <c r="V92" s="57"/>
      <c r="W92" s="57"/>
      <c r="X92" s="57"/>
      <c r="Y92" s="57"/>
      <c r="Z92" s="57"/>
      <c r="AA92" s="57"/>
      <c r="AB92" s="57"/>
      <c r="AC92" s="57"/>
      <c r="AD92" s="57"/>
      <c r="AE92" s="57"/>
      <c r="AF92" s="57"/>
      <c r="AG92" s="57"/>
      <c r="AH92" s="57"/>
      <c r="AI92" s="57"/>
      <c r="AJ92" s="57"/>
      <c r="AK92" s="63"/>
    </row>
    <row r="93" spans="1:39" ht="12" customHeight="1" x14ac:dyDescent="0.2">
      <c r="A93" s="92"/>
      <c r="B93" s="128"/>
      <c r="C93" s="128"/>
      <c r="D93" s="128"/>
      <c r="E93" s="128"/>
      <c r="F93" s="128"/>
      <c r="G93" s="102"/>
      <c r="H93" s="102"/>
      <c r="I93" s="102"/>
      <c r="J93" s="102"/>
      <c r="K93" s="102"/>
      <c r="L93" s="102"/>
      <c r="M93" s="102"/>
      <c r="N93" s="169" t="s">
        <v>33</v>
      </c>
      <c r="O93" s="169"/>
      <c r="P93" s="169"/>
      <c r="Q93" s="169"/>
      <c r="R93" s="169"/>
      <c r="S93" s="102"/>
      <c r="T93" s="102"/>
      <c r="U93" s="102"/>
      <c r="V93" s="102"/>
      <c r="W93" s="102"/>
      <c r="X93" s="102"/>
      <c r="Y93" s="102"/>
      <c r="Z93" s="128"/>
      <c r="AA93" s="128"/>
      <c r="AB93" s="128"/>
      <c r="AC93" s="128"/>
      <c r="AD93" s="128"/>
      <c r="AE93" s="102"/>
      <c r="AF93" s="106"/>
      <c r="AG93" s="106"/>
      <c r="AH93" s="106"/>
      <c r="AI93" s="106"/>
      <c r="AJ93" s="106"/>
      <c r="AK93" s="103"/>
    </row>
    <row r="94" spans="1:39" ht="15" customHeight="1" x14ac:dyDescent="0.2">
      <c r="A94" s="92"/>
      <c r="B94" s="129"/>
      <c r="C94" s="129"/>
      <c r="D94" s="129"/>
      <c r="E94" s="130"/>
      <c r="F94" s="130"/>
      <c r="G94" s="102"/>
      <c r="H94" s="102"/>
      <c r="I94" s="102"/>
      <c r="J94" s="102"/>
      <c r="K94" s="102"/>
      <c r="L94" s="102"/>
      <c r="M94" s="102"/>
      <c r="N94" s="231">
        <f>SUM(AF8)</f>
        <v>0</v>
      </c>
      <c r="O94" s="232"/>
      <c r="P94" s="233"/>
      <c r="Q94" s="234" t="s">
        <v>25</v>
      </c>
      <c r="R94" s="235"/>
      <c r="S94" s="102"/>
      <c r="T94" s="102"/>
      <c r="U94" s="102"/>
      <c r="V94" s="102"/>
      <c r="W94" s="102"/>
      <c r="X94" s="102"/>
      <c r="Y94" s="102"/>
      <c r="Z94" s="129"/>
      <c r="AA94" s="129"/>
      <c r="AB94" s="129"/>
      <c r="AC94" s="130"/>
      <c r="AD94" s="130"/>
      <c r="AE94" s="102"/>
      <c r="AF94" s="129"/>
      <c r="AG94" s="129"/>
      <c r="AH94" s="129"/>
      <c r="AI94" s="130"/>
      <c r="AJ94" s="130"/>
      <c r="AK94" s="103"/>
    </row>
    <row r="95" spans="1:39" s="101" customFormat="1" ht="12" customHeight="1" x14ac:dyDescent="0.2">
      <c r="A95" s="100"/>
      <c r="B95" s="104"/>
      <c r="C95" s="104"/>
      <c r="D95" s="104"/>
      <c r="E95" s="104"/>
      <c r="F95" s="104"/>
      <c r="G95" s="104"/>
      <c r="H95" s="104"/>
      <c r="I95" s="104"/>
      <c r="J95" s="104"/>
      <c r="K95" s="104"/>
      <c r="L95" s="104"/>
      <c r="M95" s="104"/>
      <c r="N95" s="237"/>
      <c r="O95" s="237"/>
      <c r="P95" s="237"/>
      <c r="Q95" s="236"/>
      <c r="R95" s="236"/>
      <c r="S95" s="104"/>
      <c r="T95" s="104"/>
      <c r="U95" s="104"/>
      <c r="V95" s="104"/>
      <c r="W95" s="104"/>
      <c r="X95" s="104"/>
      <c r="Y95" s="104"/>
      <c r="Z95" s="122"/>
      <c r="AA95" s="122"/>
      <c r="AB95" s="122"/>
      <c r="AC95" s="123"/>
      <c r="AD95" s="123"/>
      <c r="AE95" s="104"/>
      <c r="AF95" s="122"/>
      <c r="AG95" s="122"/>
      <c r="AH95" s="122"/>
      <c r="AI95" s="124"/>
      <c r="AJ95" s="125"/>
      <c r="AK95" s="105"/>
    </row>
    <row r="139" spans="1:37" ht="12" customHeight="1" x14ac:dyDescent="0.2">
      <c r="A139" s="107"/>
      <c r="B139" s="108"/>
      <c r="C139" s="108"/>
      <c r="D139" s="108"/>
      <c r="E139" s="108"/>
      <c r="F139" s="108"/>
      <c r="G139" s="108"/>
      <c r="H139" s="108"/>
      <c r="I139" s="108"/>
      <c r="J139" s="108"/>
      <c r="K139" s="108"/>
      <c r="L139" s="108"/>
      <c r="M139" s="108"/>
      <c r="N139" s="108"/>
      <c r="O139" s="108"/>
      <c r="P139" s="108"/>
      <c r="Q139" s="108"/>
      <c r="R139" s="108"/>
      <c r="S139" s="108"/>
      <c r="T139" s="108"/>
      <c r="U139" s="108"/>
      <c r="V139" s="108"/>
      <c r="W139" s="108"/>
      <c r="X139" s="108"/>
      <c r="Y139" s="108"/>
      <c r="Z139" s="108"/>
      <c r="AA139" s="108"/>
      <c r="AB139" s="108"/>
      <c r="AC139" s="108"/>
      <c r="AD139" s="108"/>
      <c r="AE139" s="108"/>
      <c r="AF139" s="108"/>
      <c r="AG139" s="108"/>
      <c r="AH139" s="108"/>
      <c r="AI139" s="108"/>
      <c r="AJ139" s="108"/>
      <c r="AK139" s="107"/>
    </row>
    <row r="140" spans="1:37" ht="12" customHeight="1" x14ac:dyDescent="0.2">
      <c r="A140" s="107"/>
      <c r="B140" s="108"/>
      <c r="C140" s="108"/>
      <c r="D140" s="108"/>
      <c r="E140" s="108"/>
      <c r="F140" s="108"/>
      <c r="G140" s="108"/>
      <c r="H140" s="108"/>
      <c r="I140" s="108"/>
      <c r="J140" s="108"/>
      <c r="K140" s="108"/>
      <c r="L140" s="108"/>
      <c r="M140" s="108"/>
      <c r="N140" s="108"/>
      <c r="O140" s="108"/>
      <c r="P140" s="108"/>
      <c r="Q140" s="108"/>
      <c r="R140" s="108"/>
      <c r="S140" s="108"/>
      <c r="T140" s="108"/>
      <c r="U140" s="108"/>
      <c r="V140" s="108"/>
      <c r="W140" s="108"/>
      <c r="X140" s="108"/>
      <c r="Y140" s="108"/>
      <c r="Z140" s="108"/>
      <c r="AA140" s="108"/>
      <c r="AB140" s="108"/>
      <c r="AC140" s="108"/>
      <c r="AD140" s="108"/>
      <c r="AE140" s="108"/>
      <c r="AF140" s="108"/>
      <c r="AG140" s="108"/>
      <c r="AH140" s="108"/>
      <c r="AI140" s="108"/>
      <c r="AJ140" s="108"/>
      <c r="AK140" s="107"/>
    </row>
    <row r="141" spans="1:37" ht="12" customHeight="1" x14ac:dyDescent="0.2">
      <c r="A141" s="107"/>
      <c r="B141" s="108"/>
      <c r="C141" s="108"/>
      <c r="D141" s="108"/>
      <c r="E141" s="108"/>
      <c r="F141" s="108"/>
      <c r="G141" s="108"/>
      <c r="H141" s="108"/>
      <c r="I141" s="108"/>
      <c r="J141" s="108"/>
      <c r="K141" s="108"/>
      <c r="L141" s="108"/>
      <c r="M141" s="108"/>
      <c r="N141" s="108"/>
      <c r="O141" s="108"/>
      <c r="P141" s="108"/>
      <c r="Q141" s="108"/>
      <c r="R141" s="108"/>
      <c r="S141" s="108"/>
      <c r="T141" s="108"/>
      <c r="U141" s="108"/>
      <c r="V141" s="108"/>
      <c r="W141" s="108"/>
      <c r="X141" s="108"/>
      <c r="Y141" s="108"/>
      <c r="Z141" s="108"/>
      <c r="AA141" s="108"/>
      <c r="AB141" s="108"/>
      <c r="AC141" s="108"/>
      <c r="AD141" s="108"/>
      <c r="AE141" s="108"/>
      <c r="AF141" s="108"/>
      <c r="AG141" s="108"/>
      <c r="AH141" s="108"/>
      <c r="AI141" s="108"/>
      <c r="AJ141" s="108"/>
      <c r="AK141" s="107"/>
    </row>
    <row r="142" spans="1:37" ht="12" customHeight="1" x14ac:dyDescent="0.2">
      <c r="A142" s="107"/>
      <c r="B142" s="108"/>
      <c r="C142" s="108"/>
      <c r="D142" s="108"/>
      <c r="E142" s="108"/>
      <c r="F142" s="108"/>
      <c r="G142" s="108"/>
      <c r="H142" s="108"/>
      <c r="I142" s="108"/>
      <c r="J142" s="108"/>
      <c r="K142" s="108"/>
      <c r="L142" s="108"/>
      <c r="M142" s="108"/>
      <c r="N142" s="108"/>
      <c r="O142" s="108"/>
      <c r="P142" s="108"/>
      <c r="Q142" s="108"/>
      <c r="R142" s="108"/>
      <c r="S142" s="108"/>
      <c r="T142" s="108"/>
      <c r="U142" s="108"/>
      <c r="V142" s="108"/>
      <c r="W142" s="108"/>
      <c r="X142" s="108"/>
      <c r="Y142" s="108"/>
      <c r="Z142" s="108"/>
      <c r="AA142" s="108"/>
      <c r="AB142" s="108"/>
      <c r="AC142" s="108"/>
      <c r="AD142" s="108"/>
      <c r="AE142" s="108"/>
      <c r="AF142" s="108"/>
      <c r="AG142" s="108"/>
      <c r="AH142" s="108"/>
      <c r="AI142" s="108"/>
      <c r="AJ142" s="108"/>
      <c r="AK142" s="107"/>
    </row>
  </sheetData>
  <sheetProtection algorithmName="SHA-512" hashValue="+YD3h6khYEnCXq9qePVgRldioeSjjg8Oyl6dj6Q0wd9i9kWMq5SZP9vs/TixkJTn6IkKPW7upc74Tu+DUTVrqw==" saltValue="YfY3FUhuZD6K4ryOpg/HEA==" spinCount="100000" sheet="1" selectLockedCells="1"/>
  <mergeCells count="230">
    <mergeCell ref="N93:R93"/>
    <mergeCell ref="N94:P94"/>
    <mergeCell ref="Q94:R94"/>
    <mergeCell ref="N95:P95"/>
    <mergeCell ref="N8:P8"/>
    <mergeCell ref="Z8:AB8"/>
    <mergeCell ref="AC8:AD8"/>
    <mergeCell ref="AF89:AG89"/>
    <mergeCell ref="H8:L8"/>
    <mergeCell ref="H89:J89"/>
    <mergeCell ref="K89:L89"/>
    <mergeCell ref="D49:F49"/>
    <mergeCell ref="J49:L49"/>
    <mergeCell ref="P49:R49"/>
    <mergeCell ref="V49:X49"/>
    <mergeCell ref="AB49:AD49"/>
    <mergeCell ref="P45:R45"/>
    <mergeCell ref="P47:R47"/>
    <mergeCell ref="Z86:AA86"/>
    <mergeCell ref="T87:U87"/>
    <mergeCell ref="T88:U88"/>
    <mergeCell ref="Z83:AA83"/>
    <mergeCell ref="Z87:AA87"/>
    <mergeCell ref="AF51:AG51"/>
    <mergeCell ref="AF50:AJ50"/>
    <mergeCell ref="N43:O43"/>
    <mergeCell ref="N47:O47"/>
    <mergeCell ref="Z43:AA43"/>
    <mergeCell ref="Z47:AA47"/>
    <mergeCell ref="AH49:AJ49"/>
    <mergeCell ref="AH85:AJ85"/>
    <mergeCell ref="J85:L85"/>
    <mergeCell ref="D85:F85"/>
    <mergeCell ref="P89:R89"/>
    <mergeCell ref="V89:X89"/>
    <mergeCell ref="AB89:AD89"/>
    <mergeCell ref="AH89:AJ89"/>
    <mergeCell ref="B89:D89"/>
    <mergeCell ref="E89:F89"/>
    <mergeCell ref="P88:R88"/>
    <mergeCell ref="P86:R86"/>
    <mergeCell ref="H83:I83"/>
    <mergeCell ref="B50:F50"/>
    <mergeCell ref="B51:C51"/>
    <mergeCell ref="H50:L50"/>
    <mergeCell ref="H51:I51"/>
    <mergeCell ref="V86:X86"/>
    <mergeCell ref="V84:X84"/>
    <mergeCell ref="V88:X88"/>
    <mergeCell ref="AF83:AG83"/>
    <mergeCell ref="AF84:AG84"/>
    <mergeCell ref="AF86:AG86"/>
    <mergeCell ref="Z84:AA84"/>
    <mergeCell ref="AF91:AH91"/>
    <mergeCell ref="AI91:AJ91"/>
    <mergeCell ref="N89:O89"/>
    <mergeCell ref="T89:U89"/>
    <mergeCell ref="B1:AJ1"/>
    <mergeCell ref="B8:F8"/>
    <mergeCell ref="AF8:AH8"/>
    <mergeCell ref="AF90:AJ90"/>
    <mergeCell ref="B91:D91"/>
    <mergeCell ref="E91:F91"/>
    <mergeCell ref="H91:J91"/>
    <mergeCell ref="K91:L91"/>
    <mergeCell ref="N91:P91"/>
    <mergeCell ref="Q91:R91"/>
    <mergeCell ref="T91:V91"/>
    <mergeCell ref="W91:X91"/>
    <mergeCell ref="Z91:AB91"/>
    <mergeCell ref="Z6:AB7"/>
    <mergeCell ref="AC6:AD7"/>
    <mergeCell ref="AI6:AJ7"/>
    <mergeCell ref="AF6:AH7"/>
    <mergeCell ref="B90:F90"/>
    <mergeCell ref="W6:X7"/>
    <mergeCell ref="T8:V8"/>
    <mergeCell ref="T6:V7"/>
    <mergeCell ref="H90:L90"/>
    <mergeCell ref="N90:R90"/>
    <mergeCell ref="T90:X90"/>
    <mergeCell ref="B6:D7"/>
    <mergeCell ref="E6:F7"/>
    <mergeCell ref="K6:L7"/>
    <mergeCell ref="H6:J7"/>
    <mergeCell ref="Q6:R7"/>
    <mergeCell ref="N6:P7"/>
    <mergeCell ref="B86:C86"/>
    <mergeCell ref="B87:C87"/>
    <mergeCell ref="B88:C88"/>
    <mergeCell ref="B83:C83"/>
    <mergeCell ref="B84:C84"/>
    <mergeCell ref="H46:I46"/>
    <mergeCell ref="B45:C45"/>
    <mergeCell ref="H45:I45"/>
    <mergeCell ref="D45:F45"/>
    <mergeCell ref="D47:F47"/>
    <mergeCell ref="J43:L43"/>
    <mergeCell ref="J45:L45"/>
    <mergeCell ref="J47:L47"/>
    <mergeCell ref="B5:F5"/>
    <mergeCell ref="H5:L5"/>
    <mergeCell ref="N5:R5"/>
    <mergeCell ref="T5:X5"/>
    <mergeCell ref="Z5:AD5"/>
    <mergeCell ref="AF5:AJ5"/>
    <mergeCell ref="D46:F46"/>
    <mergeCell ref="D87:F87"/>
    <mergeCell ref="J87:L87"/>
    <mergeCell ref="P87:R87"/>
    <mergeCell ref="V87:X87"/>
    <mergeCell ref="AB87:AD87"/>
    <mergeCell ref="V47:X47"/>
    <mergeCell ref="AB47:AD47"/>
    <mergeCell ref="AB45:AD45"/>
    <mergeCell ref="AB43:AD43"/>
    <mergeCell ref="AH43:AJ43"/>
    <mergeCell ref="AH45:AJ45"/>
    <mergeCell ref="AH47:AJ47"/>
    <mergeCell ref="V46:X46"/>
    <mergeCell ref="AB46:AD46"/>
    <mergeCell ref="AH46:AJ46"/>
    <mergeCell ref="AH84:AJ84"/>
    <mergeCell ref="W8:X8"/>
    <mergeCell ref="B47:C47"/>
    <mergeCell ref="H47:I47"/>
    <mergeCell ref="J46:L46"/>
    <mergeCell ref="B46:C46"/>
    <mergeCell ref="D84:F84"/>
    <mergeCell ref="D86:F86"/>
    <mergeCell ref="D88:F88"/>
    <mergeCell ref="J84:L84"/>
    <mergeCell ref="J86:L86"/>
    <mergeCell ref="J88:L88"/>
    <mergeCell ref="H86:I86"/>
    <mergeCell ref="H87:I87"/>
    <mergeCell ref="H88:I88"/>
    <mergeCell ref="H84:I84"/>
    <mergeCell ref="AH86:AJ86"/>
    <mergeCell ref="AH88:AJ88"/>
    <mergeCell ref="AB84:AD84"/>
    <mergeCell ref="AB86:AD86"/>
    <mergeCell ref="AF87:AG87"/>
    <mergeCell ref="AF88:AG88"/>
    <mergeCell ref="AB88:AD88"/>
    <mergeCell ref="AH87:AJ87"/>
    <mergeCell ref="Z88:AA88"/>
    <mergeCell ref="Z90:AD90"/>
    <mergeCell ref="AC91:AD91"/>
    <mergeCell ref="N87:O87"/>
    <mergeCell ref="N88:O88"/>
    <mergeCell ref="T83:U83"/>
    <mergeCell ref="T84:U84"/>
    <mergeCell ref="T86:U86"/>
    <mergeCell ref="N83:O83"/>
    <mergeCell ref="N84:O84"/>
    <mergeCell ref="N86:O86"/>
    <mergeCell ref="P84:R84"/>
    <mergeCell ref="P85:R85"/>
    <mergeCell ref="V85:X85"/>
    <mergeCell ref="AB85:AD85"/>
    <mergeCell ref="T51:U51"/>
    <mergeCell ref="T50:X50"/>
    <mergeCell ref="Z51:AA51"/>
    <mergeCell ref="Z50:AD50"/>
    <mergeCell ref="N51:O51"/>
    <mergeCell ref="N50:R50"/>
    <mergeCell ref="T47:U47"/>
    <mergeCell ref="AF47:AG47"/>
    <mergeCell ref="Z46:AA46"/>
    <mergeCell ref="AF46:AG46"/>
    <mergeCell ref="N46:O46"/>
    <mergeCell ref="T46:U46"/>
    <mergeCell ref="P46:R46"/>
    <mergeCell ref="H43:I43"/>
    <mergeCell ref="T43:U43"/>
    <mergeCell ref="D43:F43"/>
    <mergeCell ref="P43:R43"/>
    <mergeCell ref="D44:F44"/>
    <mergeCell ref="J44:L44"/>
    <mergeCell ref="P44:R44"/>
    <mergeCell ref="V44:X44"/>
    <mergeCell ref="AB44:AD44"/>
    <mergeCell ref="B2:D2"/>
    <mergeCell ref="E2:L2"/>
    <mergeCell ref="Z2:AG2"/>
    <mergeCell ref="AH2:AJ2"/>
    <mergeCell ref="N2:X2"/>
    <mergeCell ref="AH44:AJ44"/>
    <mergeCell ref="AF42:AG42"/>
    <mergeCell ref="T42:U42"/>
    <mergeCell ref="Z42:AA42"/>
    <mergeCell ref="B42:C42"/>
    <mergeCell ref="H42:I42"/>
    <mergeCell ref="N42:O42"/>
    <mergeCell ref="AF9:AJ9"/>
    <mergeCell ref="AF10:AG10"/>
    <mergeCell ref="T9:X9"/>
    <mergeCell ref="T10:U10"/>
    <mergeCell ref="Z9:AD9"/>
    <mergeCell ref="Z10:AA10"/>
    <mergeCell ref="H9:L9"/>
    <mergeCell ref="H10:I10"/>
    <mergeCell ref="B9:F9"/>
    <mergeCell ref="B10:C10"/>
    <mergeCell ref="N9:R9"/>
    <mergeCell ref="N10:O10"/>
    <mergeCell ref="Z95:AB95"/>
    <mergeCell ref="AC95:AD95"/>
    <mergeCell ref="AF95:AH95"/>
    <mergeCell ref="AI95:AJ95"/>
    <mergeCell ref="B3:R3"/>
    <mergeCell ref="B93:F93"/>
    <mergeCell ref="B94:D94"/>
    <mergeCell ref="E94:F94"/>
    <mergeCell ref="AF94:AH94"/>
    <mergeCell ref="AI94:AJ94"/>
    <mergeCell ref="Z93:AD93"/>
    <mergeCell ref="Z94:AB94"/>
    <mergeCell ref="AC94:AD94"/>
    <mergeCell ref="AF45:AG45"/>
    <mergeCell ref="T45:U45"/>
    <mergeCell ref="Z45:AA45"/>
    <mergeCell ref="V45:X45"/>
    <mergeCell ref="N45:O45"/>
    <mergeCell ref="B44:C44"/>
    <mergeCell ref="H44:I44"/>
    <mergeCell ref="AF43:AG43"/>
    <mergeCell ref="V43:X43"/>
    <mergeCell ref="B43:C43"/>
  </mergeCells>
  <dataValidations count="7">
    <dataValidation type="list" allowBlank="1" showInputMessage="1" showErrorMessage="1" sqref="N6:P7" xr:uid="{D2BC7632-2B46-C843-963B-143EC5051A19}">
      <formula1>$AK$11:$AK$17</formula1>
    </dataValidation>
    <dataValidation type="list" allowBlank="1" showInputMessage="1" showErrorMessage="1" sqref="A76 D13:E17 AH77:AI81 AH70:AI74 AH63:AI67 AH56:AI60 AH52:AI53 AB79:AC81 AB72:AC76 AB65:AC69 AB58:AC61 AB53:AC55 V82:W82 V68:W72 V61:W65 V54:W58 P77:Q81 P70:Q74 P63:Q67 P56:Q60 P52:Q53 J80:K82 J73:K77 J67:K70 J59:K63 J52:K56 D76:E80 D69:E73 D66:E66 D62:E64 D55:E59 D52:E52 AH37:AI40 AH30:AI34 AH23:AI27 AH17:AI20 AH11:AI13 AB40:AC41 AB37:AC37 AB33:AC35 AB26:AC30 AB19:AC23 AB12:AC16 V35:W39 V29:W32 V21:W25 V14:W18 V11:W11 P38:Q41 P31:Q35 P24:Q28 P17:Q21 P11:Q14 J38:K38 J31:K35 J24:K28 J17:K21 J11:K14 D41:E41 D34:E38 D27:E31 D20:E24 V77 V75:W76 V78:W79" xr:uid="{ACC6DC33-0CD2-C648-A04C-08DFA885C915}">
      <formula1>$A$11:$A$12</formula1>
    </dataValidation>
    <dataValidation type="list" allowBlank="1" showInputMessage="1" showErrorMessage="1" sqref="B6:D7" xr:uid="{C6A5AB55-8A08-F94B-A5F9-2ECAA8F0E39C}">
      <formula1>$A$20:$A$26</formula1>
    </dataValidation>
    <dataValidation type="list" allowBlank="1" showInputMessage="1" showErrorMessage="1" sqref="T6:V7" xr:uid="{0B9EC3CB-501D-D741-89F6-D1866187A0BB}">
      <formula1>$A$30:$A$36</formula1>
    </dataValidation>
    <dataValidation type="list" allowBlank="1" showInputMessage="1" showErrorMessage="1" sqref="Z6:AB7" xr:uid="{17EACF7B-843F-6B44-BE4E-5DE5FE44E7ED}">
      <formula1>$AK$25:$AK$31</formula1>
    </dataValidation>
    <dataValidation type="list" allowBlank="1" showInputMessage="1" showErrorMessage="1" sqref="F11:F41 L11:L38 R11:R41 X11:X40 AD11:AD41 AJ11:AJ40 F52:F82 L52:L82 R52:R81 X52:X82 AD52:AD81 AJ52:AJ82" xr:uid="{A4573AE6-B411-824D-8C3D-DC59BF39217D}">
      <formula1>$N$6</formula1>
    </dataValidation>
    <dataValidation type="list" allowBlank="1" showInputMessage="1" showErrorMessage="1" sqref="H6:J7" xr:uid="{7B641810-A23B-3B49-98DB-8970573DDF9A}">
      <formula1>$M$11:$M$38</formula1>
    </dataValidation>
  </dataValidations>
  <printOptions horizontalCentered="1"/>
  <pageMargins left="0.7" right="0.7" top="0.5" bottom="0.5" header="0.3" footer="0.3"/>
  <pageSetup paperSize="9" orientation="landscape" horizontalDpi="0" verticalDpi="0"/>
  <ignoredErrors>
    <ignoredError sqref="K42" formula="1"/>
  </ignoredError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Feuilles de calcul</vt:lpstr>
      </vt:variant>
      <vt:variant>
        <vt:i4>1</vt:i4>
      </vt:variant>
    </vt:vector>
  </HeadingPairs>
  <TitlesOfParts>
    <vt:vector size="1" baseType="lpstr">
      <vt:lpstr>Feuil1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Jm Monteiro</dc:creator>
  <cp:lastModifiedBy>Jm Monteiro</cp:lastModifiedBy>
  <dcterms:created xsi:type="dcterms:W3CDTF">2022-02-08T08:12:32Z</dcterms:created>
  <dcterms:modified xsi:type="dcterms:W3CDTF">2022-03-13T11:38:24Z</dcterms:modified>
</cp:coreProperties>
</file>